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ayley.macdonald.jon\OneDrive for Business\LIFE N2K\FINAL SUBMISSION - ANNEXES\Annex 40\"/>
    </mc:Choice>
  </mc:AlternateContent>
  <bookViews>
    <workbookView xWindow="0" yWindow="0" windowWidth="24000" windowHeight="8232" tabRatio="990" activeTab="1"/>
  </bookViews>
  <sheets>
    <sheet name="Readme" sheetId="19" r:id="rId1"/>
    <sheet name="Atlantic salt meadows" sheetId="12" r:id="rId2"/>
    <sheet name="Salicornia and other annuals co" sheetId="17" r:id="rId3"/>
    <sheet name="Mudflats and sandflats not cove" sheetId="16" r:id="rId4"/>
    <sheet name="Coastal lagoons" sheetId="15" r:id="rId5"/>
    <sheet name="Reefs" sheetId="21" r:id="rId6"/>
    <sheet name="Estuaries" sheetId="22" r:id="rId7"/>
    <sheet name="LSIB" sheetId="23" r:id="rId8"/>
    <sheet name="Sandbanks" sheetId="24" r:id="rId9"/>
    <sheet name="Seacaves" sheetId="25" r:id="rId10"/>
    <sheet name="Definitions" sheetId="3" r:id="rId11"/>
    <sheet name="Drop down list" sheetId="8" state="hidden" r:id="rId12"/>
  </sheets>
  <externalReferences>
    <externalReference r:id="rId13"/>
    <externalReference r:id="rId14"/>
  </externalReferences>
  <definedNames>
    <definedName name="_xlnm.Print_Area" localSheetId="1">'Atlantic salt meadows'!$A$1:$K$20</definedName>
    <definedName name="_xlnm.Print_Area" localSheetId="0">Readme!$A$1:$H$13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25" l="1"/>
  <c r="F19" i="24"/>
  <c r="F19" i="23"/>
  <c r="F19" i="22"/>
  <c r="G19" i="21"/>
  <c r="F15" i="25" l="1"/>
  <c r="F14" i="25"/>
  <c r="F13" i="25"/>
  <c r="F12" i="25"/>
  <c r="F11" i="25"/>
  <c r="F10" i="25"/>
  <c r="F9" i="25"/>
  <c r="F8" i="25"/>
  <c r="F7" i="25"/>
  <c r="F6" i="25"/>
  <c r="F5" i="25"/>
  <c r="F15" i="24"/>
  <c r="F14" i="24"/>
  <c r="F13" i="24"/>
  <c r="F12" i="24"/>
  <c r="F11" i="24"/>
  <c r="F10" i="24"/>
  <c r="F9" i="24"/>
  <c r="F8" i="24"/>
  <c r="F7" i="24"/>
  <c r="F6" i="24"/>
  <c r="F5" i="24"/>
  <c r="F15" i="23" l="1"/>
  <c r="F14" i="23"/>
  <c r="F13" i="23"/>
  <c r="F12" i="23"/>
  <c r="F11" i="23"/>
  <c r="F10" i="23"/>
  <c r="F9" i="23"/>
  <c r="F8" i="23"/>
  <c r="F7" i="23"/>
  <c r="F6" i="23"/>
  <c r="F5" i="23"/>
  <c r="F15" i="22"/>
  <c r="F14" i="22"/>
  <c r="F13" i="22"/>
  <c r="F12" i="22"/>
  <c r="F11" i="22"/>
  <c r="F10" i="22"/>
  <c r="F9" i="22"/>
  <c r="F8" i="22"/>
  <c r="F7" i="22"/>
  <c r="F6" i="22"/>
  <c r="F5" i="22"/>
  <c r="G15" i="21"/>
  <c r="G14" i="21"/>
  <c r="G13" i="21"/>
  <c r="G12" i="21"/>
  <c r="G11" i="21"/>
  <c r="G10" i="21"/>
  <c r="G9" i="21"/>
  <c r="G8" i="21"/>
  <c r="G7" i="21"/>
  <c r="G6" i="21"/>
  <c r="G5" i="21"/>
  <c r="F20" i="15" l="1"/>
  <c r="G20" i="15" s="1"/>
  <c r="F15" i="15"/>
  <c r="G15" i="15" s="1"/>
  <c r="F14" i="15"/>
  <c r="G14" i="15" s="1"/>
  <c r="F13" i="15"/>
  <c r="G13" i="15" s="1"/>
  <c r="F12" i="15"/>
  <c r="G12" i="15" s="1"/>
  <c r="F11" i="15"/>
  <c r="G11" i="15" s="1"/>
  <c r="F10" i="15"/>
  <c r="G10" i="15" s="1"/>
  <c r="F9" i="15"/>
  <c r="G9" i="15" s="1"/>
  <c r="F8" i="15"/>
  <c r="G8" i="15" s="1"/>
  <c r="F7" i="15"/>
  <c r="G7" i="15" s="1"/>
  <c r="F6" i="15"/>
  <c r="G6" i="15" s="1"/>
  <c r="F5" i="15"/>
  <c r="G5" i="15" s="1"/>
  <c r="F20" i="17" l="1"/>
  <c r="F15" i="17"/>
  <c r="F14" i="17"/>
  <c r="F13" i="17"/>
  <c r="F12" i="17"/>
  <c r="F11" i="17"/>
  <c r="F10" i="17"/>
  <c r="F9" i="17"/>
  <c r="F8" i="17"/>
  <c r="F7" i="17"/>
  <c r="F6" i="17"/>
  <c r="F5" i="17"/>
  <c r="F20" i="16"/>
  <c r="F15" i="16"/>
  <c r="F14" i="16"/>
  <c r="F13" i="16"/>
  <c r="F12" i="16"/>
  <c r="F11" i="16"/>
  <c r="F10" i="16"/>
  <c r="F9" i="16"/>
  <c r="F8" i="16"/>
  <c r="F7" i="16"/>
  <c r="F6" i="16"/>
  <c r="F5" i="16"/>
  <c r="F20" i="12"/>
  <c r="F15" i="12"/>
  <c r="F14" i="12"/>
  <c r="F13" i="12"/>
  <c r="F12" i="12"/>
  <c r="F11" i="12"/>
  <c r="F10" i="12"/>
  <c r="F9" i="12"/>
  <c r="F8" i="12"/>
  <c r="F7" i="12"/>
  <c r="F6" i="12"/>
  <c r="F5" i="12"/>
  <c r="G42" i="8" l="1"/>
  <c r="G41" i="8"/>
  <c r="G40" i="8"/>
  <c r="G39" i="8"/>
  <c r="G38" i="8"/>
  <c r="G37" i="8"/>
  <c r="G36" i="8"/>
  <c r="G35" i="8"/>
  <c r="G34" i="8"/>
  <c r="G33" i="8"/>
  <c r="G32" i="8"/>
  <c r="G31" i="8"/>
  <c r="G30" i="8"/>
  <c r="G29" i="8"/>
  <c r="G28" i="8"/>
  <c r="G27" i="8"/>
  <c r="G26" i="8"/>
  <c r="G25" i="8"/>
  <c r="G24" i="8"/>
  <c r="G23" i="8"/>
  <c r="G22" i="8"/>
  <c r="G21" i="8"/>
  <c r="G20" i="8"/>
  <c r="G19" i="8"/>
  <c r="G18" i="8"/>
  <c r="G17" i="8"/>
  <c r="G16" i="8"/>
  <c r="G15" i="8"/>
  <c r="G14" i="8"/>
  <c r="G13" i="8"/>
  <c r="G12" i="8"/>
  <c r="G11" i="8"/>
  <c r="G10" i="8"/>
  <c r="G9" i="8"/>
  <c r="G8" i="8"/>
  <c r="G7" i="8"/>
  <c r="G6" i="8"/>
  <c r="G5" i="8"/>
  <c r="G4" i="8"/>
  <c r="G3" i="8"/>
  <c r="G20" i="12" s="1"/>
  <c r="G20" i="17" l="1"/>
  <c r="G12" i="17"/>
  <c r="G8" i="17"/>
  <c r="G20" i="16"/>
  <c r="G12" i="16"/>
  <c r="G8" i="16"/>
  <c r="G14" i="12"/>
  <c r="G9" i="12"/>
  <c r="G15" i="17"/>
  <c r="G11" i="17"/>
  <c r="G7" i="17"/>
  <c r="G15" i="16"/>
  <c r="G11" i="16"/>
  <c r="G7" i="16"/>
  <c r="G13" i="12"/>
  <c r="G8" i="12"/>
  <c r="G15" i="12"/>
  <c r="G5" i="12"/>
  <c r="G14" i="17"/>
  <c r="G10" i="17"/>
  <c r="G6" i="17"/>
  <c r="G14" i="16"/>
  <c r="G10" i="16"/>
  <c r="G6" i="16"/>
  <c r="G12" i="12"/>
  <c r="G7" i="12"/>
  <c r="G13" i="17"/>
  <c r="G9" i="17"/>
  <c r="G5" i="17"/>
  <c r="G13" i="16"/>
  <c r="G9" i="16"/>
  <c r="G5" i="16"/>
  <c r="G10" i="12"/>
  <c r="G6" i="12"/>
  <c r="G11" i="12"/>
</calcChain>
</file>

<file path=xl/sharedStrings.xml><?xml version="1.0" encoding="utf-8"?>
<sst xmlns="http://schemas.openxmlformats.org/spreadsheetml/2006/main" count="1272" uniqueCount="343">
  <si>
    <t>Low</t>
  </si>
  <si>
    <t>Evidence from one or more sources / range of anticipated outcomes/ partial</t>
  </si>
  <si>
    <t>Few relevant studies/ contradictory evidence/ high uncertainty climate change.</t>
  </si>
  <si>
    <t>Predominantly influence by other factors, robust, or losses likely to be offset by gains</t>
  </si>
  <si>
    <t>Corroborative evidence from a number of sources or methods/ high confidence / pertaining to specified habitats</t>
  </si>
  <si>
    <t xml:space="preserve">Substratum loss </t>
  </si>
  <si>
    <t>Smothering</t>
  </si>
  <si>
    <t>Changes in suspended sediments</t>
  </si>
  <si>
    <t>Changes in turbidity</t>
  </si>
  <si>
    <t>Changes in water flow rate</t>
  </si>
  <si>
    <t>Physical disturbance or abrasion</t>
  </si>
  <si>
    <t>The susceptibility of a habitat, community or species (i.e. the components of a biotope) to damage, or death, from an external factor/mechanism. Intolerance must be assessed relative to change in a specific factor.</t>
  </si>
  <si>
    <t>Recoverability</t>
  </si>
  <si>
    <t>The ability of a habitat, community, or species (i.e. the components of a biotope) to return to a state close to that which existed before the activity or event caused change.</t>
  </si>
  <si>
    <t>The intolerance of a species or habitat to damage from an external factor/mechanism and the time taken for its subsequent recovery. For example, a very sensitive species or habitat is one that is very adversely affected by an external factor arising from human activities or natural events (killed/destroyed, 'high' intolerance) and is expected to recover over a very long period of time, i.e. &gt;10 or up to 25 years ('low'; recoverability). Intolerance and hence sensitivity must be assessed relative to change in a specific factor.</t>
  </si>
  <si>
    <t>Scales</t>
  </si>
  <si>
    <t>Definition</t>
  </si>
  <si>
    <t>High</t>
  </si>
  <si>
    <t>Intermediate</t>
  </si>
  <si>
    <t>Tolerant</t>
  </si>
  <si>
    <t>Tolerant*</t>
  </si>
  <si>
    <t>Not relevant</t>
  </si>
  <si>
    <t>Species important for the structure and/or function of the biotope, or its identification ("important characterising" species), are likely to be killed and/or the habitat is likely to be destroyed by the factor under consideration.</t>
  </si>
  <si>
    <t>The population(s) of species important for the structure and/or function of the biotope, or its identification ("important characterising" species), may be reduced or degraded by the factor under consideration, the habitat may be partially destroyed, or the viability of a species population, diversity and function of a community may be reduced.</t>
  </si>
  <si>
    <t>Species important for the structure and/or function of the biotope, or its identification ("important characterising" species), will not be killed or destroyed by the factor under consideration and the habitat is unlikely to be damaged. The viability of a species population or the diversity/functionality in a community will be reduced.</t>
  </si>
  <si>
    <t>The factor does not have a detectable effect on the structure and/or function of a biotope or the survival or viability of species important for the structure and/or function of the biotope or its identification. The extent or species richness of a biotope may be increased or enhanced by the factor.</t>
  </si>
  <si>
    <t>The extent or species richness of a biotope may be increased or enhanced by the factor.</t>
  </si>
  <si>
    <t>Intolerance may be assessed as not relevant where communities and species are protected or physically removed from the factor (e.g. circalittoral communities are unlikely to be affected by increased emergence regime).</t>
  </si>
  <si>
    <t>None</t>
  </si>
  <si>
    <t>Very Low</t>
  </si>
  <si>
    <t>Moderate</t>
  </si>
  <si>
    <t>Very high</t>
  </si>
  <si>
    <t>Immediate</t>
  </si>
  <si>
    <t>Recovery is not possible.</t>
  </si>
  <si>
    <t>Partial recovery is only likely to occur after about 10 years and full recovery may take over 25 years or never occur.</t>
  </si>
  <si>
    <t>Only partial recovery is likely within 10 years and full recovery is likely to take up to 25 years.</t>
  </si>
  <si>
    <t>Only partial recovery is likely within 5 years and full recovery is likely to take up to 10 years.</t>
  </si>
  <si>
    <t>Full recovery will occur but will take many months (or more likely years). Should be complete within about 5 years.</t>
  </si>
  <si>
    <t>Full recovery is likely within a few weeks or at most 6 months.</t>
  </si>
  <si>
    <t>Recovery immediate or within a few days.</t>
  </si>
  <si>
    <t>Changes in emergence regime</t>
  </si>
  <si>
    <t>Chemical</t>
  </si>
  <si>
    <t>2 - Medium:</t>
  </si>
  <si>
    <t>3 - High:</t>
  </si>
  <si>
    <t>1 - Low:</t>
  </si>
  <si>
    <t>Physical</t>
  </si>
  <si>
    <t>Justification/ anticipated impacts</t>
  </si>
  <si>
    <t>Changes in wave exposure</t>
  </si>
  <si>
    <t>Extent</t>
  </si>
  <si>
    <t>Condition</t>
  </si>
  <si>
    <t>Anthropogenic factors and management implications</t>
  </si>
  <si>
    <t>Drop down lists</t>
  </si>
  <si>
    <t xml:space="preserve">High </t>
  </si>
  <si>
    <t xml:space="preserve">Medium </t>
  </si>
  <si>
    <t>Evidence*</t>
  </si>
  <si>
    <t>Vulnerability****</t>
  </si>
  <si>
    <t>Scale description</t>
  </si>
  <si>
    <t>Intollerance</t>
  </si>
  <si>
    <t>Relevant</t>
  </si>
  <si>
    <t>Very High</t>
  </si>
  <si>
    <t>Vulnerabity</t>
  </si>
  <si>
    <t>Concatenate</t>
  </si>
  <si>
    <t>Very Low/None</t>
  </si>
  <si>
    <t>Not Vulnerable</t>
  </si>
  <si>
    <t>Look up table</t>
  </si>
  <si>
    <t>Intolerance**</t>
  </si>
  <si>
    <t>Recoverability***</t>
  </si>
  <si>
    <t>Climate change: sub issue</t>
  </si>
  <si>
    <t>Key references</t>
  </si>
  <si>
    <t>Temperature change</t>
  </si>
  <si>
    <t>Changes in freshwater input</t>
  </si>
  <si>
    <t>Changes in PH (e.g. Decalcification or metabolic stress)</t>
  </si>
  <si>
    <t>Concatenate (DO NOT EDIT)</t>
  </si>
  <si>
    <t>Strategic management actions</t>
  </si>
  <si>
    <t>The affect of management mechanisms on the features ability to adapt to climate change  (e.g. impacts resulting  from the implementation of SMP).</t>
  </si>
  <si>
    <t xml:space="preserve">Natura 2000 feature: </t>
  </si>
  <si>
    <t>Atlantic Salt Meadows</t>
  </si>
  <si>
    <t>Strategic actions required, at a national or regional level, to mitigate against the potential affects of climate change.</t>
  </si>
  <si>
    <t>Estuaries</t>
  </si>
  <si>
    <t xml:space="preserve">Potential future scenarios, that may exist as a result of climate change, that will indeirectly impact the features condition or extent and policy towards their conservation. E.g renewable energy policy, changing fisheries policy, changing landuse. </t>
  </si>
  <si>
    <t>Overall feature Vulnerability</t>
  </si>
  <si>
    <t>Coastal lagoons</t>
  </si>
  <si>
    <t xml:space="preserve">Mechanism </t>
  </si>
  <si>
    <t xml:space="preserve"> Type of Change</t>
  </si>
  <si>
    <t>Climatic considerations/Drivers of change</t>
  </si>
  <si>
    <t xml:space="preserve">As described </t>
  </si>
  <si>
    <t>All or part substratum occupied by the Natura 2000 feature under consideration is removed. A single event is assumed for sensitivity assessment. Once the activity or event has stopped (or between regular events) suitable substratum remains or is deposited. Species or community recovery assumes that the substratum within the habitat preferences of the original species or community is present.</t>
  </si>
  <si>
    <t>Rise in sea Levels, Increase in wave energy (erosion), Increase in storm frequency/strength</t>
  </si>
  <si>
    <t>As described</t>
  </si>
  <si>
    <t>All of the population of a species or an area of a habitat is smothered by sediment to a depth of 5 cm above the substratum for one month. Impermeable materials, such as concrete, oil, or tar, are likely to have a greater effect.</t>
  </si>
  <si>
    <t>Increase in wave energy (erosion), Increase in storm frequency/strength, Increase in freshwater runoff, Increased eutrophication and subsequent deposition of organic material</t>
  </si>
  <si>
    <t>Increase and decrease</t>
  </si>
  <si>
    <t>An arbitrary short term, acute change in background suspended sediment concentration e.g., a change of 100 mg/l for one month. The resultant light attenuation effects are addressed under turbidity, and the effects of rapid settling out of suspended sediment are addressed under smothering.</t>
  </si>
  <si>
    <t>Increase in wave energy (erosion), Increase in storm frequency/strength, Increase in freshwater runoff</t>
  </si>
  <si>
    <t>Either a short term, acute change; e.g., two categories of the water clarity scale for one month, such as from medium to extreme turbidity, or a long term, chronic change; e.g., one category of the water clarity scale for one year, such as from low to medium turbidity.</t>
  </si>
  <si>
    <t>Increase in wave energy (erosion), Increase in storm frequency/strength,</t>
  </si>
  <si>
    <t>A one hour change in the time covered or not covered by the sea for a period of one year.</t>
  </si>
  <si>
    <t>Sea level rise</t>
  </si>
  <si>
    <t>A change of two categories in water flow rate for one year. For example from moderately strong (1-3 knots) to very weak (negligible).</t>
  </si>
  <si>
    <t>Increase in wave energy, Increased freshwater runoff/input changing or disrupting water flow patterns</t>
  </si>
  <si>
    <t>A change of two ranks on the wave exposure scale (view glossary) e.g., from exposed to extremely exposed for a period of one year.</t>
  </si>
  <si>
    <t>Increase in wave energy (erosion), Increase in storm frequency/strength, Sea level rise</t>
  </si>
  <si>
    <t>This factor includes mechanical interference, crushing, physical blows against, or rubbing and erosion of the organism or habitat of interest. Force equivalent to a standard scallop dredge landing on or being dragged across the organism. A single event is assumed for assessment.</t>
  </si>
  <si>
    <t>Increase in wave energy (erosion), Increase in storm frequency/strength</t>
  </si>
  <si>
    <t xml:space="preserve">Temperature change </t>
  </si>
  <si>
    <t>Increase</t>
  </si>
  <si>
    <r>
      <t>Increased atmospheric CO</t>
    </r>
    <r>
      <rPr>
        <vertAlign val="subscript"/>
        <sz val="11"/>
        <color theme="1"/>
        <rFont val="Calibri"/>
        <family val="2"/>
        <scheme val="minor"/>
      </rPr>
      <t>2</t>
    </r>
    <r>
      <rPr>
        <sz val="11"/>
        <color theme="1"/>
        <rFont val="Calibri"/>
        <family val="2"/>
        <scheme val="minor"/>
      </rPr>
      <t xml:space="preserve"> levels + other greenhouse gases</t>
    </r>
  </si>
  <si>
    <t>Increase and decrease, changing seasonally and dependent on latitude</t>
  </si>
  <si>
    <r>
      <t>A change in the amount of freshwater influx into the marine environment driven by changes in precipitation patterns and intensity, and the associated amount of freshwater runoff from rivers, as well as melting ice sheets due to global warming</t>
    </r>
    <r>
      <rPr>
        <sz val="11"/>
        <color rgb="FF222222"/>
        <rFont val="Calibri"/>
        <family val="2"/>
        <scheme val="minor"/>
      </rPr>
      <t>.</t>
    </r>
    <r>
      <rPr>
        <sz val="11"/>
        <color theme="1"/>
        <rFont val="Calibri"/>
        <family val="2"/>
        <scheme val="minor"/>
      </rPr>
      <t xml:space="preserve"> The increase in freshwater has several implications including the potential movement of the salt wedge in estuaries and generally decreased salinity.</t>
    </r>
  </si>
  <si>
    <r>
      <t xml:space="preserve">Increase in atmospheric and ocean temperature </t>
    </r>
    <r>
      <rPr>
        <sz val="11"/>
        <color theme="1"/>
        <rFont val="Wingdings"/>
        <charset val="2"/>
      </rPr>
      <t>à</t>
    </r>
    <r>
      <rPr>
        <sz val="11"/>
        <color theme="1"/>
        <rFont val="Calibri"/>
        <family val="2"/>
        <scheme val="minor"/>
      </rPr>
      <t xml:space="preserve"> Changes in atmospheric weather patterns with a predicted increase in precipitation at northern latitudes</t>
    </r>
  </si>
  <si>
    <t>Decrease in pH</t>
  </si>
  <si>
    <r>
      <t>Increasing atmospheric CO</t>
    </r>
    <r>
      <rPr>
        <vertAlign val="subscript"/>
        <sz val="11"/>
        <color theme="1"/>
        <rFont val="Calibri"/>
        <family val="2"/>
        <scheme val="minor"/>
      </rPr>
      <t xml:space="preserve">2 </t>
    </r>
    <r>
      <rPr>
        <sz val="11"/>
        <color theme="1"/>
        <rFont val="Calibri"/>
        <family val="2"/>
        <scheme val="minor"/>
      </rPr>
      <t>and uptake by the ocean.</t>
    </r>
  </si>
  <si>
    <r>
      <t>Ocean acidification is the ongoing decrease in the pH of the Earth’s oceans, caused by the uptake of carbon dioxide (CO</t>
    </r>
    <r>
      <rPr>
        <vertAlign val="subscript"/>
        <sz val="10"/>
        <color theme="1"/>
        <rFont val="Calibri"/>
        <family val="2"/>
        <scheme val="minor"/>
      </rPr>
      <t>2</t>
    </r>
    <r>
      <rPr>
        <sz val="11"/>
        <color theme="1"/>
        <rFont val="Calibri"/>
        <family val="2"/>
        <scheme val="minor"/>
      </rPr>
      <t>) from the atmosphere. Increasing acidity has a range of possibly harmful consequences, such as depressing metabolic rates and immune responses in some organisms, and causing decalcification of organisms such as bivalves.</t>
    </r>
  </si>
  <si>
    <t>Marine air and sea surface temperatures have risen over the north-east Atlantic and UK waters in the last 25 years. Although temperatures are generally increasing, inter-annual variability is high. 2008 UK coastal sea surface temperatures were lower than the 2003-2007 mean.</t>
  </si>
  <si>
    <t xml:space="preserve">Likelihood of significant loss of extent / increase in unfavourable condition </t>
  </si>
  <si>
    <t>Likelihood of some loss of extent / increase in unfavourable condition, effects part of range or sub-types</t>
  </si>
  <si>
    <t>Liklihood of exposure</t>
  </si>
  <si>
    <t>Evidence Gaps</t>
  </si>
  <si>
    <t>Strategic actions required, at a national or regional level, to mitigate against the potential affects of climate change (what human interventions can be made to reduce effect on a region or national scale)</t>
  </si>
  <si>
    <t>Key evidence gaps where further information and research will give us a greater ability to understand the vulnerability of features to climate to aid in more effective management.</t>
  </si>
  <si>
    <t>low</t>
  </si>
  <si>
    <t>unlikely</t>
  </si>
  <si>
    <t xml:space="preserve">Where there is a loss of extent this will lead to the removal of features and therefore a reduction in condition. </t>
  </si>
  <si>
    <t>Could potentially cause the erosion of creeks/channels which would lead to the loss of extent.</t>
  </si>
  <si>
    <t xml:space="preserve">Physical disturbance could cause loss of the vegetation and compaction of the soil causing longer term damage. </t>
  </si>
  <si>
    <t>Mossman, H.L.  Grant, A. and Davy, A.J. Terrestrial biodiversity climate change impacts report card technical paper: 10. Implications of climate change for coastal and inter-tidal habitats in the UK. Biodiversity Report Card paper 10.  Accessed at http://www.lwec.org.uk/sites/default/files/Coastal%20habitats.pdf</t>
  </si>
  <si>
    <t>likely</t>
  </si>
  <si>
    <t xml:space="preserve">Any impact is likely to have a highly significant affect on the communities. If the features are restored the features are likely to recover quickly. </t>
  </si>
  <si>
    <t xml:space="preserve">Extent of the feature is likely to be affected. </t>
  </si>
  <si>
    <t>Likely to break downridge- equivelent of substarum loss. Wave overtopping causing increase in salinity.</t>
  </si>
  <si>
    <t xml:space="preserve">Likely to recover in 5 years but this will depend on the period of reexposure. </t>
  </si>
  <si>
    <t>Bamber et al survey of potentiall lagoon in Wales- CCW report - Bamber et al 2001 review of coast lagoons and pools in Wales, review.</t>
  </si>
  <si>
    <t>Pioneer species within this zone are tolerant of sediment deposition. However, with this annual community timing could be critical. Smothering in the spring where seedlings are young could cause stress.</t>
  </si>
  <si>
    <t>This community is tolerant of turbid conditions.</t>
  </si>
  <si>
    <t>Total removable of this community could occur. However,  this is an annual community and provided there is a seed source there is good recovery potential. Compaction of substrate however could be an issue.</t>
  </si>
  <si>
    <t>Feature are naturally mobile and able to withstand smothering affects. Could cause a change in geomorphology.</t>
  </si>
  <si>
    <t>(http://chartingprogress.defra.gov.uk)
DCT-10-098021: Charting Progress 2 - Chapter 6 Climate Change 2010-07-14</t>
  </si>
  <si>
    <t>The feature is likely to highly vulnerale to loss without human intervention. Seal level rise and potential increased storm frequency will compromise the barrier between the sea and the lagoon. Percolation and silled lagoons particularly likely to change shape and be reduced in extent</t>
  </si>
  <si>
    <t>Extent of the lagoon depends on the sea level and freshwater input levels. Changes in emergence will be reflected in the etxnt of the habitat</t>
  </si>
  <si>
    <t>Not relevant in the period &lt;2030</t>
  </si>
  <si>
    <t>Limited affect on condition.</t>
  </si>
  <si>
    <t>Lose extent from physical disturbance</t>
  </si>
  <si>
    <t>Affect on condition - abrasion of bivalves and removal of sea grasses.</t>
  </si>
  <si>
    <t>Low likelihood</t>
  </si>
  <si>
    <t>Unlikely in the period up to 2030</t>
  </si>
  <si>
    <t>Bamber 2001 Natural England report.</t>
  </si>
  <si>
    <t>Not relevant to lagoons</t>
  </si>
  <si>
    <t xml:space="preserve">Features are already adapted naturally to variabiity in  temperature. </t>
  </si>
  <si>
    <t>Possible issue with marine non-natives if warmer winters.</t>
  </si>
  <si>
    <t>Bamber et al. 1999 (CCW report)</t>
  </si>
  <si>
    <t>Could lead to a more open habitat and some loss of condition.</t>
  </si>
  <si>
    <t>Salicornia and other annuals</t>
  </si>
  <si>
    <t xml:space="preserve">If the SMP is implemented the result would be to improve the resilience of this habitat, lessening the effects of coastal squeeze. However, some areas will remain HTL causing coastal squeeze affecting saltmarsh.     Agri-Environment Schemes. Glastir. Where agri-environment schemes are able to deliver positive management, encouraging sustainable grazing levels and expansion of saltmarsh species will make this feature more sustainable.                                                                                           </t>
  </si>
  <si>
    <t>Could have a significant effect due to washing away of channels.</t>
  </si>
  <si>
    <t>Reduction in feature condition due to a shift from mud to sand.</t>
  </si>
  <si>
    <t>Zostera is vulnerable to smothering and has a slow recovery rate. Depending on what substrate is present and what sediment is deposited this could have an affect on the community composition and/or condition ((i.e. mud on mud  OR sand on sand)).</t>
  </si>
  <si>
    <t>Evidence of Cemlyn lagoon receeding in the 2014 storms. Storm report reference. Bamber 2001 Natural England Report.</t>
  </si>
  <si>
    <t>Would expect full recoverability after 5 years- the are naturally adapted to this  as they are sediment based systems.</t>
  </si>
  <si>
    <t>Only affect the condition of the features in the short term. Shingle ridge can migrate move backinto the lagoon which may loose the extent of the features.  Most of the fauan assocaited with this feature that live in the sediment would work their way up.  More of an issue for the plants.</t>
  </si>
  <si>
    <t>condition would be reduced due to the affects on the feature. Prolonged suspended sediment could lead to a loss of plant communities. Freshwater features determined by plants but marine and caostal features determined by plants and animals so may be less of an effect on the marine communities.</t>
  </si>
  <si>
    <t>Storms in the winter of 2014  led to the roll back of saline lagoons due to overtopping.</t>
  </si>
  <si>
    <t xml:space="preserve">Likely to increase the variability of salinity throughout the year due to warmer wetter winters and greater frequency of drier summers. Increase in freshwater input in winter may be compensated by increasese in low pressures and storms and thus overtopping. Freshwater input on its own would be detrimental. </t>
  </si>
  <si>
    <t>Likelihood of exposure</t>
  </si>
  <si>
    <t xml:space="preserve">Smothering by sediments is unlikely to reduce extent of the feature and could potentially have a more positive than negative impact on extent. Smothering with strandline material or litter may be more of an issue as was seen post last winter storms in some locations, as could kill off vegetation on upper marsh, and movement of large objects could cause localised scour. Probably localised effects though.  </t>
  </si>
  <si>
    <t>Smothering  lead to a reduction in the features condition.  The extent of the impacts will be dependant on the grazing regimes. e.g. In the first epoch, this is only likely to be a problem in areas which have been heavily grazed due to the short swathe height. However this is likely to affect the condition of the feature.</t>
  </si>
  <si>
    <t xml:space="preserve"> The feature is well adapted to the position on the coast and is very tolerant of such conditions. However this has the potential to affect the sediment supply to the feature with a reduction in sediment supply being potentially more problematic than increase.</t>
  </si>
  <si>
    <t>Will affect extent of area suitable for marsh species colonisation due to a loss of habitat from sea level rise.</t>
  </si>
  <si>
    <t>They take a long time to cover as they are complex feature with a good species diversity. Lower and mid marsh communities may have the opportunity to move inland and replace the upper marsh communities, these upper marsh communities are less likely to have  less opportunity to establish further inland. It take 15-20 years for saltmarsh to be re-establish.</t>
  </si>
  <si>
    <t>The feature is adapted and tolerant of fluctuations in temperature. It is unknown how the feature will fair to more extreme temperature variations but is expected to be tolerant.</t>
  </si>
  <si>
    <t xml:space="preserve">Potential future scenarios, that may exist as a result of climate change, that will indirectly impact the features condition or extent and policy towards their conservation. E.g. renewable energy policy, changing fisheries policy, changing land use. </t>
  </si>
  <si>
    <r>
      <t xml:space="preserve">Renewable energy developments, especially those which are shore attached or affect coastal processes have the potential to impact on this feature. e.g. saltmarsh adjacent to tidal lagoons and barrages, e.g. those affected by coastal processes.  For these reasons there is a need for a strategic plan for tidal range energy. </t>
    </r>
    <r>
      <rPr>
        <i/>
        <sz val="12"/>
        <color rgb="FFFF0000"/>
        <rFont val="Calibri"/>
        <family val="2"/>
        <scheme val="minor"/>
      </rPr>
      <t/>
    </r>
  </si>
  <si>
    <t xml:space="preserve">As mentioned above, SMP2 policy should deal with the adverse effects of the plan for this feature via the IROPI case and provision of compensatory habitat via the National Habitat Creation programme. Strategic measure is in place, but it is critical that NHCP is properly supported by WG to enable delivery. Need a strategic plan for tidal range energy. Welsh Government Technical Advice Notes (TAN 14 / 15) that cover climate change need to take into account coastal habitats.  </t>
  </si>
  <si>
    <t>This feature is very well studied  with lots of information on habitat recreation, (e.g. the LWEC report climate change; Effectiveness of habitat creation in the Coastal Communities Report Advice  for adaptive environmental management and marine biodiversity enhancement measures for coastal lagoon developments- new report commissioned by NRW) but gaps still exist. The LWEC report list some of the key evidence gaps. A gap which was identified is the  effect of extreme variations in temperature on the feature.</t>
  </si>
  <si>
    <t xml:space="preserve">Substratum loss if fundamental to the survival to the  feature and this is likely to be the major impact caused by anthropogenic climate change. Increased storminess, water flow and exposure of the feature due to rising sea level makes this feature highly vulnerable to climate change and will to a loss of substrate which could be catastrophic for the feature. </t>
  </si>
  <si>
    <t>Intolerance may be assessed as not relevant where communities and species are protected or physically removed from the factor (e.g. circa littoral communities are unlikely to be affected by increased emergence regime).</t>
  </si>
  <si>
    <t>fresh water impacts are greater In the winter when feature is more dormant so affects of changes in salinity level are likely to minimal.</t>
  </si>
  <si>
    <t xml:space="preserve">The feature is susceptible to the loss of sediment from rising sea level, increase in wave energy and fresh water run off.  This feature is likely to easily colonise new areas after a substratum loss event. </t>
  </si>
  <si>
    <t>Where there is a loss of extent this will lead to the removal of features and therefore a reduction in condition.  This is a pioneer feature witch inhabits the fringes of saltmarshes which are subject to periodic loss and gains of extent. Therefore the feature is well adapted to variability of substratum loss.</t>
  </si>
  <si>
    <t>Unlikely to affect feature as a pioneer feature which is adapted to this change (Assumption that it is not to do with sediment supply).</t>
  </si>
  <si>
    <t xml:space="preserve">Less opportunity to pioneer but this is likely to be at the expense of Salt marsh loss rather than the loss of Salicornia. If there is sufficient opportunity this habitat may be able to move landward where coastal squeeze allows. </t>
  </si>
  <si>
    <t>increase in tidal currents across flooded marsh could reduce the ability of the marsh to trap sediments and could cause creek expansion leading to a loss of extent. Likely to primarily affect saltmarshes over Salicornia.</t>
  </si>
  <si>
    <t xml:space="preserve">Increase in wave energy is likely to result in the cliffing and erosion of the feature, especially in the lower marsh. </t>
  </si>
  <si>
    <t>Although vulnerable to freshwater inputs, this community is less likely to be affected. Fresh water impacts are greater In the winter when feature is more dormant so affects of changes in salinity level are likely to minimal.</t>
  </si>
  <si>
    <t>Renewable energy developments, especially those which are shore attached or affect coastal processes have the potential to impact on this feature. e.g. saltmarsh adjacent to tidal lagoons and barrages, e.g. those affected by coastal processes.</t>
  </si>
  <si>
    <t>The feature is thought to be affected in a similar way to Atlantic Salt meadows. However the feature is less vulnerable as it is more adapted to colonising new areas of habitats so will be able to recover more readily after an extreme climatic events. Any loss of extent is more likely to be at the expense of salt meadows than salicornia.</t>
  </si>
  <si>
    <t>very site specific depending on the shore profile, sediment supply and coastal dynamics. Mudflats are more vulnerable than sand flats and will take longer to recover as sand flats are more dynamic systems. Freshwater runoff and increase storminess (i.e. increase in wave exposure) is likely to lead to increased erosion. Sea level rise may lead to loss of feature if it becomes sub tidal at a greater rate than what can be created. Rollover of feature naturally is limited due to cliffs and coastal development.</t>
  </si>
  <si>
    <t xml:space="preserve">A number of key communities, e.g. Zostrum, are  likely to be severely impacted as they have a very slow recovery rate. </t>
  </si>
  <si>
    <t>N2K habitat review- LIFE N2K series from the JNCC website - link to all the different reports. Sea grass report. Clive sent a report</t>
  </si>
  <si>
    <t>Impacts greatest at low beach species on photosynthesis. Potentially more food for filter feeders but the is a balance with energy to clear sediment. May change community composition and condition.  Sea grass  (Zostera), which is a sub-feature of this habitat, is likely to be seriously reduced in condition.</t>
  </si>
  <si>
    <t>Feature generally flat so could lead to a loss of substrate on a large scale due to sea level rise, with the feature becoming sub tidal. Limited opportunity for the feature to roll back due to cliffs and urban development. Sediment will potentially be deposited but this is unlikely to keep pace with sea level rise.</t>
  </si>
  <si>
    <t>Shallow water therefore potential that temperature increase could have an effect on species at their southern limits.  Could have an affect on the northern feature e.g. macoma. Study at Hinkly Point looked at the affect of temperature on communities. Little evidence on the effects, some could be positive (e.g. potentially increase in sea grass) but others could be negative).  Potentially more invasive - crassostrea gigas is already an issues in other parts of UK and its spread is temperature related-  the species is forming on mudflats and sand flats.</t>
  </si>
  <si>
    <t>Changes in species composition. Greater stress of existing communities due to increase variability in salinity levels. Episodic events- selective to quick turnover species. Species diversity is likely to decline through reduced salinity in inlets. The balance of raised sea level and increased freshwater (in winter) in an estuary will be very site specific (Likely  to be a problem in estuaries). Salt wedge is likely to move up-estuary in summer and possibly down in winter.</t>
  </si>
  <si>
    <t xml:space="preserve">Marine renewables especially tidal range developments could have a significant effect on this feature. Need a strategic plan for tidal range energy.  This feature could also be effected (to a lesser degree) by other energy developments e.g.  associated infrastructure with nuclear plants (e.g. Wylfa), or cabelling associated with offshore renewables which may require coastal protection works to be resilient to climate change impacts which may effect the features.  Summer drought and winter flood conditions could seriously affect the bivalve (incl. cockle) populations in the sediments.  Joined up policy thinking required to take account of climate change.  A marine transitional programme is required.  Coastal development and land planning - continues to be building in areas where we should be allowing rollback.  </t>
  </si>
  <si>
    <t>As mentioned above, SMP2 policy should deal with the adverse effects of the plan for this feature via the IROPI case and provision of compensatory habitat via the National Habitat Creation programme. Strategic measures in place, but it is critical that NHCP is properly supported by WG to enable delivery. Network rail has a large roll to play in this, especially  in SACS next to mudflats e.g. the Dee , as the rail network forms HTL policy areas.   Need a strategic plan for tidal range energy. Changing policies for halting land development in lowland coastal areas where flooding is likely in the future.  More adaptive approaches to coastal defences, softening the coast where possible.</t>
  </si>
  <si>
    <t>Moderate affect on the extent of the feature likely to be exacerbated in the future due to the lack of space for the migration of the feature. The greatest affect on the feature is going to be on condition. Revert to more sandy substrates and loss of  sea grasses and shift in feature compositions e.g. loss of filter feeders.</t>
  </si>
  <si>
    <t>Mudflats and sand flats</t>
  </si>
  <si>
    <t>Research in  roll back of features and what are the possibilities for the roll back of lagoons. For example looking at the  example of roll back from previous storms (SEA cams have been mapping the sediment transport on lagoon ridges which could be used to inform management).</t>
  </si>
  <si>
    <t>Breaking of the lagoon ridge would be catestrophic to the feature and increase storminess and sea level rise will significantly increase the risk of this occuring. Therefore the feature is considered highly vulnerable.</t>
  </si>
  <si>
    <t>Relevance (if not relevant skip row)</t>
  </si>
  <si>
    <t>Workshop comments</t>
  </si>
  <si>
    <t>Low?</t>
  </si>
  <si>
    <t>Impacts likely to be very site specific. Sabellaria reefs are particularly vulnerable to substrate loss. Increased storminess and changes in coastal processes are likely to have an impact on the condition of reef features around the coast but there is a big evidence gap here.</t>
  </si>
  <si>
    <t>Medium</t>
  </si>
  <si>
    <t>Could be a local issue on sediment-accreting shores where rate of accretion may rise as a result of increased frequency of storm events linked with climate change. Could lead to some loss of exposed rock, but may be offset by fresh exposure elsewhere. So overal net loss is likely to be minimal on a Wales-wide level.</t>
  </si>
  <si>
    <t>Condition could be reduced in cases where sediment accretion rates increase, leading to more frequent or prolonged covering of reef on some shores. As above, this may be significant locally, but may only be a minor issue at a national level.</t>
  </si>
  <si>
    <t>Unllikley to cause changes in extent, though lcould be linked with smothering as above.</t>
  </si>
  <si>
    <t>Higher abrasion rates from increased suspended sediments could reduce condition or lead to loss of some species. Could also reduce oxygen exchange capacity and feeding rates for sessile or sedentary species. Recoverability is possible if changes are temporary and infrequent.</t>
  </si>
  <si>
    <t>Changes in condition could arise from loss or change of algal species due to reduction of light levels. Recovery is likley to occur if changes are temporary and infrequent.</t>
  </si>
  <si>
    <t>Will not cause changes in extent.</t>
  </si>
  <si>
    <t>Increased submergence will change community composition; this may lead to a temporary reduction in condition until subtidal communities are able to colonise the previously intertidal substrate.</t>
  </si>
  <si>
    <t>Impacts unlikley to be siginificant in the first epoch. Vulnerability to this kind of impact is largely unknown for future epochs.</t>
  </si>
  <si>
    <t>Unlikley to cause changes in extent.</t>
  </si>
  <si>
    <t>Impacts unlikley to be siginificant in the first epoch. (Could be localised impacts on specific communties).</t>
  </si>
  <si>
    <t>Will not cause changes in extent in the short term, though erosion may occur over longer term exposure to higher wave energies and physical distrubance resulting from higher energy regimes.</t>
  </si>
  <si>
    <t>Unlikely to have a big impact in epoch 1 except in some estuaries.</t>
  </si>
  <si>
    <t>Not likely to be an issue in epoch 1 but some species will definitely be highly vulnerable to changes in pH in future epochs, specifically molluscs / Modiolus and mussel reefs.</t>
  </si>
  <si>
    <t xml:space="preserve">Implementation of SMPs could lead to site specific issues BUT these should be covered by Habs Regs assessments for each plan / project. </t>
  </si>
  <si>
    <t>Renewable energy installations including tidal lagoons likely to have a significant impact in some locations.Implementation of WFD and River Basin Management plans could have an impact on coastal waters (hopefully positive); links with WQ and levels of sediment washing out into coastal waters. Non-native species and changes in types of  fisheries are also factors needing consideration.</t>
  </si>
  <si>
    <t>Strategic actions required, at a national or regional level, to mitigate against the potential affects of climate change (what human interventions can be made to reduce effect (e.g. change the SMP policy)?)</t>
  </si>
  <si>
    <t>Likelihood of significant loss of extent / increase in unfavourable condition by 2025</t>
  </si>
  <si>
    <t>Likelihood of some loss of extent / increase in unfavourable condition by 2025, effects part of range or sub-types</t>
  </si>
  <si>
    <t>Extreme events will lead to smothering of habitats (sediment washed into estuaries from uppper catchment). However, estuarine communities are adapted to live in these conditions and are therefore likley to be able to recover reasonably well. The main problem revolves around the frequency of storm events and smothering; if these increase in frequency then recoverability will be compromised and habitat condition will decrease.</t>
  </si>
  <si>
    <t>Assigned a low overall vulnerability to suspended sediments due to the fact that estuarine communities are already well adapted to coping with a wide range of suspended sediment loads and can tolerate / recover from episodic increases. Vulnerability may increase in future epochs if prolonged exposure to high levels of suspended sediments results from frequent higher rainfall events that washes additional sediment into the catchment or stirs up seabed sediments more frequently.</t>
  </si>
  <si>
    <t>As above</t>
  </si>
  <si>
    <t>Coastal squeeze is the main issue here. BUT impacts arising from changes in emergence and coastal squeeze are largely dependent on the proper implementation of SMPs. Impacts are likley to be of a moderate level in the short term but impacts are likely to increase rapidly after the first epoch meaning a high overall vulnerability is likely in the future.</t>
  </si>
  <si>
    <t>Highest impacts are likely in the upper parts of the estuary (e.g. creeks) due to increased levels of rainfall throughout the catchement. Impacts associated with water flows are linked with River Basin Management plans and management of fluvial inputs. More extreme precipitation events in teh future arelikely to result in an increase in vulnerability to medium for water flow. EVIDENCE GAP - Need to undertake more hydrodynamic modelling throughout each estuary catchment to predict impacts (EA already does some of this).</t>
  </si>
  <si>
    <t>Localised areas of impact could be high, but ovewrall low for this mechanism.</t>
  </si>
  <si>
    <t>Linked with increased water flow rates. Some communities are likely to be more vulnerable than others but overall vulnerability on an esutary-wide level is low in the shorrt term.</t>
  </si>
  <si>
    <t>Estuarine communities are already adapted to changes in water temperature so not thought to be an issue in epoch 1. Could become more of an issue in future epochs thugh biggest threat is likely to be from increased occurance and spread of non-native species.</t>
  </si>
  <si>
    <t xml:space="preserve">Estuarine communiteis are already adapted to a certain level of salinity change, but more frequent freshwater inundations could cause changes in some communities. Freshwater inputs are likley to increase with increased high precipitation events. Stratification dynamics within estuaries could change as a result of higher levels of freshwater to the system. There are also links with River Basin Management and riskes associated with decreased WQ / increased contaminant load of water entering the system. </t>
  </si>
  <si>
    <t>No changes to extent</t>
  </si>
  <si>
    <t>Unknown level of vulnerabillity. Thought to be low in the short term but could increase. Impacts are more likely to be  due to increased level of inputs from acidic upper catchments in the short term.</t>
  </si>
  <si>
    <t xml:space="preserve">Potential future scenarios, created as a result of climate change, that will  impact the features condition or extent. </t>
  </si>
  <si>
    <t>Large Shallow Inlets and Bays</t>
  </si>
  <si>
    <t>No net loss of sediments in short to medium term. LSIBs tend to be sediment transport units in their own rights.</t>
  </si>
  <si>
    <t>Unknown</t>
  </si>
  <si>
    <t>Likely to be influenced by weather patterns and run-off from estuaries (as above). Milford Haven could be among the vulnerable LSIBs. EVIDENCE GAP!</t>
  </si>
  <si>
    <t>Impacts associated with emergence are linked with implementation of SMPs. Communties could adapt naturally where contraints area not present and geology / shore type is suitable. LSIBs are likely to be less vulnerable than estuaries to this type of impact.</t>
  </si>
  <si>
    <t>Evidence gap -  difficult to assess for  such large scale features ; localised vulnerabilities likely.</t>
  </si>
  <si>
    <t>Evidence gap -  difficult to assess for such large scale features ; localised vulnerabilities likely so will be site specific.</t>
  </si>
  <si>
    <t>Non-natives will be an issue but impacts likely to be site specific.</t>
  </si>
  <si>
    <t>?</t>
  </si>
  <si>
    <t xml:space="preserve"> Difficult to assess for whole feature. Will be highly site specific, e.g. Carmarthen Bay has 4 major freshwater inputs so vulnerability here could be higher than for some other LSIBs.</t>
  </si>
  <si>
    <t>Unlikley to be an issue in epoch 1 but could have an impact of specific communties within LSIBs in future epochs.</t>
  </si>
  <si>
    <t>Implemetation of SMPs likley to have an impact on LSIBs but all require their own habs regs assessments.</t>
  </si>
  <si>
    <t>TIDAL LAGOONS and other renewables. WFD, SUDS and River Basin Management likley to influence LSIBs. Changes in fisheries policy also a factor (e.g. increased levels of aquaculture).</t>
  </si>
  <si>
    <t>Sandbanks</t>
  </si>
  <si>
    <t xml:space="preserve">Not considered to be a big issue for sandbanks which tend to be fairly dymnamic features. </t>
  </si>
  <si>
    <t>N/A</t>
  </si>
  <si>
    <t>Communities associated with the more dynamic regions of sandbanks are often tolerant of shifting substrates and smothering. Species tend to be mobile and able to adapt to changing conditions.</t>
  </si>
  <si>
    <t>As above.</t>
  </si>
  <si>
    <t>Sandbank species in Wales are not dependent on light levels.</t>
  </si>
  <si>
    <t xml:space="preserve">Low </t>
  </si>
  <si>
    <t>Sea caves</t>
  </si>
  <si>
    <t xml:space="preserve">Unlkely to be an issue in most caves because of their exposed locations; likely to be readily flushed. </t>
  </si>
  <si>
    <t>Cave fauna are not usually light dependent (caves are dark!)</t>
  </si>
  <si>
    <t xml:space="preserve">Low? </t>
  </si>
  <si>
    <t>Higher wave energy from storms could increase erosion rates in some caves. Fauna could be damaged / stripped more frequently with lower recovery periods leading to reduction in feature condition. Could be a bigger issue in future epochs.</t>
  </si>
  <si>
    <t>Higher wave energy from storms could increase physical abrasion levels in some caves. Fauna could be damaged / stripped more frequently with lower recovery periods leading to reduction in feature condition. Could be a bigger issue in future epochs.</t>
  </si>
  <si>
    <t xml:space="preserve">Climate change adaptation of transport infrastructure likley to have an impact on some cave features in some sites. </t>
  </si>
  <si>
    <t>We need to monitor caves / cave communities to be able to understand the impacts of cliamte change on this feature.</t>
  </si>
  <si>
    <t>Three impacts merged as vulnerabilities are likely to be inderdependant. Vulnerabilities of reefs to these kinds of impact are likely to be highly site specific. Increased storminess leads to an increase in levels of sediments washed into coastal waters from river basins leading to higher levels of turbidity which in turn can impact on algal growth on shallow subtidal reef communities. Similarly frequency of smothering from settled-put sediments may increase. Recovery may be impaired if frequency of such events increases. Evidence gap needs noting for these impact types. Extreme precipitation events will likely increase with an associated transport of sediment out from rivers into estuaries. Therefore estuarine reefs may be most affected by this.</t>
  </si>
  <si>
    <t>Vulnerability to these two kinds of impaxts are simialr. Could lead to modifications / changes iin community types. Impacts likely to be site specific dependent on levels of exposure. Longer term impacts in future epochs  could potentially be high. Dependent on geographical location- Some locations may never change in wave exposure and energy regime due to their geographically sheltered position.</t>
  </si>
  <si>
    <r>
      <t xml:space="preserve">Overall vulnerability level was assessed as </t>
    </r>
    <r>
      <rPr>
        <sz val="14"/>
        <color rgb="FFFF0000"/>
        <rFont val="Calibri"/>
        <family val="2"/>
        <scheme val="minor"/>
      </rPr>
      <t>LOW</t>
    </r>
    <r>
      <rPr>
        <sz val="14"/>
        <color theme="1"/>
        <rFont val="Calibri"/>
        <family val="2"/>
        <scheme val="minor"/>
      </rPr>
      <t xml:space="preserve"> but this is independent of any sub-features assocaited with LSIBS e.g. Salt marsh / maerl beds. These features are likely to have higher vulnerability levels. LSIBs were considered to be difficult to assess at the feature level due to their vast size, varying environmental conditions and large number of habitat types / sub features within them. It was decided that each LSIB had its own issues and could only practically be assessed on a case by case or site by site basis. The outcomes of general discussion on LSIB vulnerabilities are documented here.</t>
    </r>
  </si>
  <si>
    <t>.</t>
  </si>
  <si>
    <t>Overall vulnerability level assessed as LOW in first epoch BUT vulnerability likely to increase in future epochs. There is a general lack of evidence for this feature due to lack of monitoring. Condition of cave communities most likely to be impacted by extreme storm action; this could temporarily reduce condition BUT more permanent imapcts are likely if the recoverability period is reduced between impact events. Evidence Gap - We do not regularly monitor caves so have no evidence about recoverability of communities or their tolerance to storm events / impacts. More frequent routine monitoring could help fill this evidence gap.</t>
  </si>
  <si>
    <t>Intertidal features are likely to suffer a short term reduction in condition as species migrate to new  habitat. Increased frequency of of steep slopes is likely to result in a larger proportion of the coastline unable to support assemblages previously seen as they now lack microhabitats such as boulders and rockpools. Steepening of intertidal profiles and shortening of distances may encourage novel ecological interactions where once species at the upper and lower end of their range would unlikely interact. Inceased availability of steep substrata would favour assemblages dominated by encrusting coralline algae and grazing gastropods. Although these communities are likely to be heavily impacted by sea level rises, the majority of communites/biotoopes are likely to be able to adapt to the changing conditions, therfore overall the features are considered to have a low vulnerability to a deteriation in feature condition.</t>
  </si>
  <si>
    <t>Increased water flow rates may change community composition; this may lead to increased temporal variation is community structure depending on frequency of storminess.</t>
  </si>
  <si>
    <t>Increased wave exposure will change community composition; this may lead to increased temporal variation is community structure depending on frequency of storminess.Increased spray may reduce dessication stress for high shore species. It may also increase the width of the supralittoral/splash zone (lichens and algae) and encroach into terrestrial coastal cliff communities.</t>
  </si>
  <si>
    <t>Increased physical disturbance or abrasion will change community composition; this may lead to increased temporal variation is community structure depending on frequency of storminess. It may also lead to impoverished communities on friable bedrock and/or cobble reefs as wave action breaks off/up the reef.</t>
  </si>
  <si>
    <t xml:space="preserve">Increased temperatures may cause increased dessication stress on intertidal species (although there may be limited offset through increased wave exposure and spray helping to reduce dessication stress).  Increases in cold weather can cause freezing stress of intertidal species. In general, the competitive ability of a species will be limited by increases in the stressor to which it is susceptible, including reproduction and survival. </t>
  </si>
  <si>
    <t>Increased wet weather may reduce salinity of rock pools caused increased stress/mortality of certain species.</t>
  </si>
  <si>
    <t>Reduction in pH may have detrimental effects on both adult and development stages of many intertidal invetebrate species causing changes in community composition. Conversely, lower pH has been shown to stimulate growth in certain bethic diatoms and algae causing increases in primary productivity.</t>
  </si>
  <si>
    <t>Practical management techniques or manage retreats policies are unlikely to have any significant affect on the ability of the feature to adapt and/or recover against impacts.</t>
  </si>
  <si>
    <t xml:space="preserve">The feature is susceptible to the loss of sediment from rising sea level, increase in wave energy and fresh water run off. This could lead to loss of extent, or reduce the ability of the saltmarsh to accrete vertically and keep pace with sea level rise. Well studied and it takes 15 to 20 years to recover saltmarsh. Within this time frame future event are likely inhibit the recovery process. </t>
  </si>
  <si>
    <t xml:space="preserve">Likely impact in the feature in the first epoch. </t>
  </si>
  <si>
    <r>
      <t>NOI areas from the SMP may still be greatly affected from adjacent areas with hold the line. Mud flats are very hard to create and they generally convert to saltmarsh as it is very difficult to create and maintain appropriate hydrodynamics.</t>
    </r>
    <r>
      <rPr>
        <strike/>
        <sz val="12"/>
        <rFont val="Calibri"/>
        <family val="2"/>
        <scheme val="minor"/>
      </rPr>
      <t xml:space="preserve"> </t>
    </r>
    <r>
      <rPr>
        <sz val="12"/>
        <rFont val="Calibri"/>
        <family val="2"/>
        <scheme val="minor"/>
      </rPr>
      <t>Logistically to create habitats would require the loss of substratum - Sediment shores more likely to be backed by hard defences, causing coastal squeeze where the sediment is not accreting at an equal rate to sea level rise. Erosional forces in lower inlets will increase through constrained gaps where there are defences. Large area of mudflats are under threat from areas of hold the line policy. Network rail areas are hold the line policy and leading to larger areas of coastal squeeze.</t>
    </r>
  </si>
  <si>
    <t>Rated as modedrate for epoch 1, but likley to be highly vulnerable to this kind of impact in the longer term. There is a big evidence gap here; we need to know more about sedimetn budgets and sediment loss in estuarine systems. In theory, if SMP is implemented appropriately then substrate loss (in terms of area occupied by teh estuary footprint) should be mitigated against.</t>
  </si>
  <si>
    <t>Unlikley to have an impact in the first epoch though vulnerability could be higher for future epochs especially in the intertidal zone when extreme hot / cold weather events could reduce survival rates of intertdail reef species.Likely to be linked with increase occurance of non-native spcecies in future epochs though not likley to be a significant issue in epoch 1. Whilst largely not in the 1st epoch, the moving north of some additional grazers is projected to have the effect of reducing algal cover on opoen coast rocky shores.  This will already be happening in the south of the country.</t>
  </si>
  <si>
    <t xml:space="preserve">Some impact in the first epoch </t>
  </si>
  <si>
    <t>Overall Feature Vulnerability</t>
  </si>
  <si>
    <t>Increase in tidal currents across flooded marsh could reduce the ability of the marsh to trap sediments and could cause creek expansion leading to a loss of extent.</t>
  </si>
  <si>
    <t xml:space="preserve">Increase in wave energy is likely to result in the erosion of the feature an inhibit the ability of the feature to migrate. An increase would lead to  the cliffing of the feature, It may recover from a one off or infrequent events other wise it may never recover.  A reduction in the wave energy could lead to more accretion and stabilise the feature however increase in wave erosion is likely to have the most significant affects. </t>
  </si>
  <si>
    <t>The feature is well adapted to the position on the coast and is very tolerant of such conditions. However this has the potential to affect the sediment supply to the feature with a reduction in sediment supply being potentially more problematic than increase.</t>
  </si>
  <si>
    <t xml:space="preserve">Less stratification which would distribute nutirents and could Lead to plankton system. </t>
  </si>
  <si>
    <t>Natural England- saline lagoon handbook (Bamber, Rodger.M 2001a )</t>
  </si>
  <si>
    <t>Definitions</t>
  </si>
  <si>
    <t>Reefs</t>
  </si>
  <si>
    <t>LIFE Natura 2000 Programme for Wales</t>
  </si>
  <si>
    <t xml:space="preserve">Climate Change Vulnerability Marine SAC Features Analysis, </t>
  </si>
  <si>
    <t xml:space="preserve">2015, Natural Resources Wales. </t>
  </si>
  <si>
    <t xml:space="preserve">See report Climate Change Vulnerability of Marine Natura 2000 Features, 2015 for details for background, methodology and summary results of this analysis. </t>
  </si>
  <si>
    <t>Most of the lagoons are on managed realignments and NAI SMP policy areas and are expected to naturally migrate. However lagoons that adjacent Hold the line SMP policy, e.g. Cemlyn morfa Gwyllt,  are vulnerable to coastal squeeze and altered sediment supplies. There are a number of potential lagoons that  have been identified which are currently don't have the right water management regimes. These could be managed to create habitats to replace losses. Most lagoons are managed for their water levels and boundary.  Positive management expected to maintain lagoon habitats extent and  in good condition.</t>
  </si>
  <si>
    <t xml:space="preserve">Terrestrial policy, such as agri environmental schemes.  </t>
  </si>
  <si>
    <t>Softening the coast for potential roll back of features- managing water water flow rate to restore identified potential sites. ---- Changes in the catchment area, to reduce the effect of summer drought and winter flooding, reduce the risk of events (such as pollution or recreational damage) that reduce the resilience of the flora and fauna. Possible new coastal lagoons have been identified in Wales and there is the potential to develop those that are less vulnerable to climate change.</t>
  </si>
  <si>
    <t>Unlikely to cause changes in extent.</t>
  </si>
  <si>
    <t>Unlikely to cause changes in extent, though lcould be linked with smothering as above.</t>
  </si>
  <si>
    <t xml:space="preserve">Reassessment of SMP policy including greater resources for managed realignment schemes as opposed to the HTL approach where feasible. Greater investment and emphasis on creation of suitable rocky reef habitat where strategic action and renewable development schemes are unavoidable. Ensuring that surrogate reef habitat fulfils its ecological function within that particular system.This should include measures to ensure suitable biodiversity enhancement measures (including rock type, slope, aspect, rugosity) are incorporated into any artificial feature. Biodiversity enhancement could take many form and site specific assessments should be made in order to ensure any measures and appropriate for each environment. Structures should also ensure that they do not encourage ingress on marine invasive non-native species. </t>
  </si>
  <si>
    <t>With a large drive for renewable energy, which is likely to continue in the future, there is a risk of increased development through installation of renewable technologies. Given the current drive for renewables including those utilising tidal range e.g. Tidal Lagoon, it is likely that intertidal reef habitats are increasingly under threat</t>
  </si>
  <si>
    <t>Overall Comments from workshop: Overall Medium vulnerability level assigned to Reefs for first epoch. This used a worst case scenario approach (accepting that large areas of reef in the deeper subitdal areas are unlikely to be vulnerable to many short term inpacts from climate change, but areas of reef in the shallow subtidal and intertidal are likely to be vulnerable / significantly impacted in some locations.</t>
  </si>
  <si>
    <t>General Comment: Some estuary features are already heavily constrained by man-made structures and / or impacted by land-use changes, and already have restoration targets associated with them. Implementation of SMP policies should account impacts on habitats due to the habitats reulations assessments that accompany any projects associated with these (i.e. all plans and projects within SACs will be assessed). However, SMP assumes that estuaries will be allowed to naturally realign with sea level rise where contraints are not in place (i.e. flooding of private agricultural land); ownership of land within estuaries and either buying this or taking over management of such land is proving to be very difficult due to a general unwillinglness for landowners to sell resources. The overall assessment of "Moderate Vulnerability" for estuaries largely depends, therefore, on appropriate / correct implementation of SMPs. NB This assessment only accounts for the estuary feature as a whole and does not look specifically at sub-features such as saltmarsh which are likely to have higher vulnerability to climate change.</t>
  </si>
  <si>
    <t>This could be an issue in features like Milford Haven LSIB. Smothering could also be a localised issue in some parts of LSIBs in other sites. Increased storminess could increase smothering (sediments introduced from catchments or settling out of resuspended sediments from elsewhere). Evidence Gap!</t>
  </si>
  <si>
    <t>A comment was made that some areas of mudflat and sandflat could eventually be considered as sandbanks if / when these become submereged with sealevel rise!</t>
  </si>
  <si>
    <t>Sandbanks could potentially be sensitive to changes in water flow rates but this is an evidence gaps for sandbanks in Wales.</t>
  </si>
  <si>
    <t>Deeper areas of sandbanks are generally below the wave-base dpeth so unaffected. Higher intensity storms could mean wave-base depths become deeper making more of the sandbank mobile compared to current status. However, this could be partially offset by sealevel rise. Overall could lead to some changes in community composition in some parts of some banks.</t>
  </si>
  <si>
    <t xml:space="preserve">No impact likely in first epoch. </t>
  </si>
  <si>
    <t>Site specific impacts could be seen in areas like the Severn and banks associated / in the vicinity of with estuaries. Unlikley to be significant impacts in the first epoch; unknown for future epochs.</t>
  </si>
  <si>
    <t xml:space="preserve">No impact likely but could have impact on bivalve speceis in future. </t>
  </si>
  <si>
    <t>Aggregate extraction is perhaps the current main source of impact associated with Welsh sandbanks (and fishing?). This activity is assessed in its own right under EIA legislation. Increased demand for aggregates in the future for construction of sea defences and tidal lagoons etc. could have an influence on the condition of these features though any changes / increase in extraction levels would be subject to assessment. Future construction of renewable energy installations and windfarms could influence sandbank behaviour and communities. Sediment budgets for sandbanks in general need to be better understood - EVIDENCE GAP! Construction of sea defences / tidal lagoons in future could lead to changes in coastal processes and sediment transport pathways. Decline of sandeel populations associated with sandbanks could have a knock-on impact on bird populations in SPAs.</t>
  </si>
  <si>
    <t>Overall vulnerability assessed as LOW for first epoch. These features are ikely to become more mobile in shallow water in the short term (due to more frequent and severe storms) but could become less mobile with sea level rise in the long term in some cases (where bank top is below wave base depth). Main evidence Gaps: Sediment transport pathways and sediment budgets need to be better understood.</t>
  </si>
  <si>
    <t xml:space="preserve">Not really relevant for this feature, though seacave collapse (e.g. from severe storm action) could occur in some locations. Increase storminess may cause faster erosion rates in some caves  / locations which could increase substrate levels or number of caves. However, this is purely speculative. Evidence gap </t>
  </si>
  <si>
    <t>Reef communities are susceptible to smothering though this is not likely to occur in many caves which are usually in exposed locations so are flushed quite quickly. Changes in coastal processes or weather patterns could lead to changes in sedimentation accretion rates along some parts of the coast; this in turn could lead to sediment accumulations in some caves.</t>
  </si>
  <si>
    <t>Unlikely to be an issue in epoch 1 but could vulnerability likely to increase in future epochs as sea levels rise. Specifically an issue for caves that have intertidal areas and communties .Links with seal haul-outs?</t>
  </si>
  <si>
    <t>A bit of an evidence gap here. Unlikely to be an issue in first epoch but unknown for futre. Cave species are usually adapted to high water flow rates / energy so increased storminess in short term unlikely to be an issue.</t>
  </si>
  <si>
    <t>Unlikely to be an issue in the first epoch. Vulnerability is unknown for future epochs. EVIDENCE GAP.</t>
  </si>
  <si>
    <t>Marine litter accumulation in caves? Unknown impacts of wave and tidal devices sited near to cave sites. Natural cave formation rates may not keep pace with sea level rise.</t>
  </si>
  <si>
    <r>
      <t>Reefs are likely to suffer the loss of extent as a result of sea level rises. However in the short to medium term this is likely to be offset through the creation of new habitat where the slope of the shore continues uniformly well above the current level of high water. However, this will not be the case where shorelines are backed by steep rock platforms and cliffs.  Increased erosion, as a result of increased wave energy, is likely to be minimal due to the high resilience of the feature. However certain biotopes such as sabellaria reefs and will have a higher suseptability to loss of substratum as they are less resiliant biogenic structures. However,</t>
    </r>
    <r>
      <rPr>
        <i/>
        <sz val="12"/>
        <rFont val="Calibri"/>
        <family val="2"/>
        <scheme val="minor"/>
      </rPr>
      <t xml:space="preserve"> Sabellaria</t>
    </r>
    <r>
      <rPr>
        <sz val="12"/>
        <rFont val="Calibri"/>
        <family val="2"/>
        <scheme val="minor"/>
      </rPr>
      <t xml:space="preserve"> can also be highly resillient given sufficient habitat in order to settle. Results have also shown that biotopes are associated with Natura 2000 reef features are generally considered of low vulnerability to substratum loss, although the highest pressures are found on the intertidal fringes. Overall the feature was considered not vulnerable as the majority associated communities have a high resiliance and the less resilent communities are  found in deeper water environemnt where climated change impacts are buffered.</t>
    </r>
  </si>
  <si>
    <r>
      <t>If an estuary is unconstained and allowed to migrate landwards with sea level rise then it would generally want to accrete sediment as part of this process. A loss of substratum would therefore inhibit this natural process.</t>
    </r>
    <r>
      <rPr>
        <sz val="12"/>
        <color rgb="FFFF0000"/>
        <rFont val="Calibri"/>
        <family val="2"/>
        <scheme val="minor"/>
      </rPr>
      <t xml:space="preserve"> </t>
    </r>
    <r>
      <rPr>
        <sz val="12"/>
        <rFont val="Calibri"/>
        <family val="2"/>
        <scheme val="minor"/>
      </rPr>
      <t>Sea level rise will curtail the extent of estauries, where constrained, whilst pushing upstream where the estuary is unconstrained. Substratum loss could be caused by increased water flow through narrows in estuaries, as the tidal extent increases upstream.</t>
    </r>
  </si>
  <si>
    <t xml:space="preserve">Not a likely effect over a whole feature, but would not change extent </t>
  </si>
  <si>
    <t xml:space="preserve">A realistic likelihood across the estuary, no change in extent. Long term or permanent changes are important, short term perturbations are unlikley to affect extent. </t>
  </si>
  <si>
    <t>Long term or permanent changes are important, short term perturbations are unlikley to affect extent.</t>
  </si>
  <si>
    <t xml:space="preserve">Could affect extent of the feature </t>
  </si>
  <si>
    <t xml:space="preserve">Could affect sub-features, may not affect the extent of estuary.  </t>
  </si>
  <si>
    <t>Could affect sub-features, not sure if it would affect the extent of estuary though. Perhaps dependent on size of estuary as to the magnitude of effect to  estuary extent, and also the rate/magnitude/freequency of change i.e. the degree to which increased storminess occurs.</t>
  </si>
  <si>
    <t xml:space="preserve">Probably would not affect extent of features. </t>
  </si>
  <si>
    <t>Could affect upstream extent of saline influence.</t>
  </si>
  <si>
    <t>This could affect extent of the feature.</t>
  </si>
  <si>
    <t>Sediment shores more likely to be backed by hard defences, causing coastal squeeze where the sediment is not accreting at an equal rate to sea level rise. Erosional forces in lower inlets will increase through constrained gaps where there are defences.  Estuarine hard substrata are uncommon, the construction of deeper defences will provide more hard substrata in estuaries - ensure that these can be as natural as possible for the benefit of fauna and flora.</t>
  </si>
  <si>
    <t>New opportunities to culture algae or 'farm' shellfish.  Summer drought and winter flood conditions could seriously affect the bivalve (including cockle) populations in the sediments.                                                                                       Workshop dicsussion: Impacts to do with coastal squeeze are of big concern due to flood risk management, but this depends on how the SMPs are implemented. Similarily, implementation of other directives / plans such as WFD, SUDS and River Basin Management Plans will have an impact on future condition of our estuaries. Of major concern is the potential leaching of contaminants form contaminated land / historical industrial or domestic waste located sites near or adjacent to estuaries. These are likely to be flooded more frequently or become hazards due to higher ground water levels (from sea level rise and increased precipitation) which could allow toxins to be leached from these sites into estuary systems. Need to know where contaminated ground sites are in relation to our water bodies. Barrages, Lagoons and other industrial developments / construction projects in the future are all likely to have some level of impact on our estuaries.</t>
  </si>
  <si>
    <t>Changing policies for halting land development in lowland coastal areas where flooding is likely in the future.  More adaptive approaches to coastal defences, softening the coast where possible. Need a strategic plan for tidal range energy. Workshop comments: Need to have a plan for dealing with contaminated land sites next to estuaries / within flood zones.</t>
  </si>
  <si>
    <t>Coastal defences will result in deepening of the estuary and loss of intertidal habitats. Increased scour will result in less stable habitats and lower biodiversity.</t>
  </si>
  <si>
    <t>Not a likely effect over a whole feature, but would reduce biodiversity for a while, likely fair recovery.</t>
  </si>
  <si>
    <t>A realistic likelihood across the estuary, with a consequent change in habitat type and biodiversity. Good recovery possible.</t>
  </si>
  <si>
    <t>Realistic likelihood across the estuary, with a consequent change in habitat type and biodiversity. Good recovery.</t>
  </si>
  <si>
    <t>Very site specific depending on shore profile, sediment supply and coastal dynamics.</t>
  </si>
  <si>
    <t xml:space="preserve">Potentially caused by changing geomorphology, resulting from storm events and erosional forces due to increased volume of the estuary.  </t>
  </si>
  <si>
    <t>Unlikely to affect the majority of estuaries, due to their sheltered nature, but some loss of condition at lower estuary locations.</t>
  </si>
  <si>
    <t>Condition of habitats thath are scoured will be reduced considerably. No likely reovery, due to permanent changes in the habitat and substratum.</t>
  </si>
  <si>
    <t>Species diversity is likely to change, but not to detriment. Compliment of biotopes will change to that expected a few 100 miles to the south (very few intertidal biotopes are biogeographically distributed).</t>
  </si>
  <si>
    <t>Could effect the turbidity (including turbidity maximum zone location), and degree of mixing, flow velocities etc these parameters may not be covered under the estuary feature.  Species diversity is likely to decline through reduced salinity in inlets, but the balance of raised sealevel and increased freshwater inputs to an estuary will be very site specific. Salt wedge is likely to move-up the estuary in summer and further down the estuary in winter.</t>
  </si>
  <si>
    <t>Likelihood is low due to the high turnover and mixing with freshwater systems, but in the event, the diversity will substantially be effected through loss of molluscan species that form calcified shells. Bryozoans too?</t>
  </si>
  <si>
    <t xml:space="preserve">Overall SMP2 should allow for sufficient managed realignment and habitat creation opportunities to offset the extent of saltmarsh lost as a result of coastal squeeze (SMP2 HRAs) but there is no assessment of the specifics (re quality /condition of what is being lost  and hence what needs to be created), and very limited success in the UK of creating specific communities. Atlantic salt meadows as a broad habitat feature is deliverable but there has not necessarily been success in creating diverse communities that would be considered suitable to become part of the SAC.  Also, No Active Intervention policies may still have an effect where defences still exist and from adjacent areas with hold the line policy in place. Where agri-environment schemes are able to deliver positive management, encouraging sustainable grazing levels and expansion of saltmarsh species will make this feature more sustainable. </t>
  </si>
  <si>
    <t xml:space="preserve">As mentioned above, SMP2 policy should deal with the adverse effects of the plan for this feature via the IROPI case and provision of compensatory habitat via the National Habitat Creation Programme. Need a strategic plan for tidal range energy. Welsh Government Technical Advice Notes (TAN 14 / 15) that cover climate change need to take into account coastal habitats.  </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</si>
</sst>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b/>
      <sz val="12"/>
      <color theme="1"/>
      <name val="Calibri"/>
      <family val="2"/>
      <scheme val="minor"/>
    </font>
    <font>
      <sz val="12"/>
      <color theme="1"/>
      <name val="Calibri"/>
      <family val="2"/>
      <scheme val="minor"/>
    </font>
    <font>
      <b/>
      <sz val="11"/>
      <color theme="1"/>
      <name val="Calibri"/>
      <family val="2"/>
      <scheme val="minor"/>
    </font>
    <font>
      <u/>
      <sz val="11"/>
      <color theme="10"/>
      <name val="Calibri"/>
      <family val="2"/>
      <scheme val="minor"/>
    </font>
    <font>
      <sz val="12"/>
      <name val="Calibri"/>
      <family val="2"/>
      <scheme val="minor"/>
    </font>
    <font>
      <b/>
      <sz val="12"/>
      <name val="Calibri"/>
      <family val="2"/>
      <scheme val="minor"/>
    </font>
    <font>
      <b/>
      <sz val="11"/>
      <color rgb="FF000000"/>
      <name val="Calibri"/>
      <family val="2"/>
      <scheme val="minor"/>
    </font>
    <font>
      <sz val="11"/>
      <color rgb="FF000000"/>
      <name val="Calibri"/>
      <family val="2"/>
      <scheme val="minor"/>
    </font>
    <font>
      <b/>
      <sz val="22"/>
      <color theme="1"/>
      <name val="Calibri"/>
      <family val="2"/>
      <scheme val="minor"/>
    </font>
    <font>
      <b/>
      <sz val="16"/>
      <color theme="1"/>
      <name val="Calibri"/>
      <family val="2"/>
      <scheme val="minor"/>
    </font>
    <font>
      <i/>
      <sz val="12"/>
      <name val="Calibri"/>
      <family val="2"/>
      <scheme val="minor"/>
    </font>
    <font>
      <b/>
      <sz val="12"/>
      <color rgb="FF000000"/>
      <name val="Calibri"/>
      <family val="2"/>
      <scheme val="minor"/>
    </font>
    <font>
      <vertAlign val="subscript"/>
      <sz val="11"/>
      <color theme="1"/>
      <name val="Calibri"/>
      <family val="2"/>
      <scheme val="minor"/>
    </font>
    <font>
      <sz val="11"/>
      <color rgb="FF222222"/>
      <name val="Calibri"/>
      <family val="2"/>
      <scheme val="minor"/>
    </font>
    <font>
      <sz val="11"/>
      <color theme="1"/>
      <name val="Wingdings"/>
      <charset val="2"/>
    </font>
    <font>
      <vertAlign val="subscript"/>
      <sz val="10"/>
      <color theme="1"/>
      <name val="Calibri"/>
      <family val="2"/>
      <scheme val="minor"/>
    </font>
    <font>
      <i/>
      <sz val="12"/>
      <color rgb="FFFF0000"/>
      <name val="Calibri"/>
      <family val="2"/>
      <scheme val="minor"/>
    </font>
    <font>
      <sz val="12"/>
      <color rgb="FFFF0000"/>
      <name val="Calibri"/>
      <family val="2"/>
      <scheme val="minor"/>
    </font>
    <font>
      <strike/>
      <sz val="12"/>
      <name val="Calibri"/>
      <family val="2"/>
      <scheme val="minor"/>
    </font>
    <font>
      <sz val="11"/>
      <name val="Calibri"/>
      <family val="2"/>
      <scheme val="minor"/>
    </font>
    <font>
      <sz val="14"/>
      <color rgb="FFFF0000"/>
      <name val="Calibri"/>
      <family val="2"/>
      <scheme val="minor"/>
    </font>
    <font>
      <b/>
      <sz val="16"/>
      <color rgb="FFFF0000"/>
      <name val="Calibri"/>
      <family val="2"/>
      <scheme val="minor"/>
    </font>
    <font>
      <b/>
      <sz val="14"/>
      <color theme="1"/>
      <name val="Calibri"/>
      <family val="2"/>
      <scheme val="minor"/>
    </font>
    <font>
      <sz val="14"/>
      <color theme="1"/>
      <name val="Calibri"/>
      <family val="2"/>
      <scheme val="minor"/>
    </font>
    <font>
      <b/>
      <u/>
      <sz val="12"/>
      <name val="Calibri"/>
      <family val="2"/>
      <scheme val="minor"/>
    </font>
    <font>
      <b/>
      <sz val="11"/>
      <name val="Calibri"/>
      <family val="2"/>
      <scheme val="minor"/>
    </font>
    <font>
      <b/>
      <sz val="20"/>
      <color theme="1"/>
      <name val="Calibri"/>
      <family val="2"/>
      <scheme val="minor"/>
    </font>
  </fonts>
  <fills count="15">
    <fill>
      <patternFill patternType="none"/>
    </fill>
    <fill>
      <patternFill patternType="gray125"/>
    </fill>
    <fill>
      <patternFill patternType="solid">
        <fgColor rgb="FFFF0000"/>
        <bgColor indexed="64"/>
      </patternFill>
    </fill>
    <fill>
      <patternFill patternType="solid">
        <fgColor rgb="FFFFCC00"/>
        <bgColor indexed="64"/>
      </patternFill>
    </fill>
    <fill>
      <patternFill patternType="solid">
        <fgColor rgb="FF99CC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bgColor indexed="64"/>
      </patternFill>
    </fill>
    <fill>
      <patternFill patternType="solid">
        <fgColor theme="0"/>
        <bgColor indexed="64"/>
      </patternFill>
    </fill>
    <fill>
      <patternFill patternType="solid">
        <fgColor theme="0" tint="-0.14999847407452621"/>
        <bgColor indexed="64"/>
      </patternFill>
    </fill>
    <fill>
      <patternFill patternType="solid">
        <fgColor rgb="FF33CCCC"/>
        <bgColor indexed="64"/>
      </patternFill>
    </fill>
    <fill>
      <patternFill patternType="solid">
        <fgColor rgb="FF92D050"/>
        <bgColor indexed="64"/>
      </patternFill>
    </fill>
    <fill>
      <patternFill patternType="solid">
        <fgColor rgb="FFFFC000"/>
        <bgColor indexed="64"/>
      </patternFill>
    </fill>
    <fill>
      <patternFill patternType="solid">
        <fgColor theme="7"/>
        <bgColor indexed="64"/>
      </patternFill>
    </fill>
    <fill>
      <patternFill patternType="solid">
        <fgColor theme="9"/>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494">
    <xf numFmtId="0" fontId="0" fillId="0" borderId="0" xfId="0"/>
    <xf numFmtId="0" fontId="3" fillId="0" borderId="20" xfId="0" applyFont="1" applyBorder="1" applyAlignment="1">
      <alignment wrapText="1"/>
    </xf>
    <xf numFmtId="0" fontId="3" fillId="0" borderId="23" xfId="0" applyFont="1" applyBorder="1" applyAlignment="1">
      <alignment wrapText="1"/>
    </xf>
    <xf numFmtId="0" fontId="0" fillId="0" borderId="0" xfId="0" applyFont="1"/>
    <xf numFmtId="0" fontId="3" fillId="0" borderId="35" xfId="0" applyFont="1" applyBorder="1" applyAlignment="1">
      <alignment wrapText="1"/>
    </xf>
    <xf numFmtId="0" fontId="3" fillId="0" borderId="20" xfId="0" applyFont="1" applyFill="1" applyBorder="1" applyAlignment="1">
      <alignment wrapText="1"/>
    </xf>
    <xf numFmtId="0" fontId="3" fillId="0" borderId="35" xfId="0" applyFont="1" applyFill="1" applyBorder="1" applyAlignment="1">
      <alignment wrapText="1"/>
    </xf>
    <xf numFmtId="0" fontId="1" fillId="0" borderId="0" xfId="0" applyFont="1" applyBorder="1" applyAlignment="1">
      <alignment vertical="center" wrapText="1"/>
    </xf>
    <xf numFmtId="0" fontId="6" fillId="7" borderId="17" xfId="0" applyFont="1" applyFill="1" applyBorder="1" applyAlignment="1">
      <alignment vertical="center" wrapText="1"/>
    </xf>
    <xf numFmtId="0" fontId="3" fillId="7" borderId="32" xfId="0" quotePrefix="1" applyFont="1" applyFill="1" applyBorder="1" applyAlignment="1">
      <alignment wrapText="1"/>
    </xf>
    <xf numFmtId="0" fontId="3" fillId="0" borderId="21" xfId="0" applyFont="1" applyFill="1" applyBorder="1" applyAlignment="1">
      <alignment wrapText="1"/>
    </xf>
    <xf numFmtId="0" fontId="0" fillId="0" borderId="0" xfId="0" applyFont="1" applyBorder="1" applyAlignment="1">
      <alignment wrapText="1"/>
    </xf>
    <xf numFmtId="0" fontId="7" fillId="2" borderId="48" xfId="0" applyFont="1" applyFill="1" applyBorder="1" applyAlignment="1">
      <alignment vertical="center" wrapText="1"/>
    </xf>
    <xf numFmtId="0" fontId="7" fillId="3" borderId="37" xfId="0" applyFont="1" applyFill="1" applyBorder="1" applyAlignment="1">
      <alignment vertical="center" wrapText="1"/>
    </xf>
    <xf numFmtId="0" fontId="7" fillId="4" borderId="38" xfId="0" applyFont="1" applyFill="1" applyBorder="1" applyAlignment="1">
      <alignment vertical="center" wrapText="1"/>
    </xf>
    <xf numFmtId="0" fontId="0" fillId="2" borderId="0" xfId="0" applyFill="1"/>
    <xf numFmtId="0" fontId="5" fillId="0" borderId="0" xfId="0" applyFont="1" applyBorder="1"/>
    <xf numFmtId="0" fontId="5" fillId="0" borderId="0" xfId="0" applyFont="1" applyBorder="1" applyAlignment="1">
      <alignment horizontal="center"/>
    </xf>
    <xf numFmtId="0" fontId="6"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0" fillId="2" borderId="6" xfId="0" applyFont="1" applyFill="1" applyBorder="1"/>
    <xf numFmtId="0" fontId="0" fillId="2" borderId="16" xfId="0" applyFont="1" applyFill="1" applyBorder="1"/>
    <xf numFmtId="0" fontId="0" fillId="2" borderId="36" xfId="0" applyFont="1" applyFill="1" applyBorder="1"/>
    <xf numFmtId="0" fontId="0" fillId="2" borderId="7" xfId="0" applyFont="1" applyFill="1" applyBorder="1"/>
    <xf numFmtId="0" fontId="0" fillId="2" borderId="1" xfId="0" applyFont="1" applyFill="1" applyBorder="1" applyAlignment="1">
      <alignment wrapText="1"/>
    </xf>
    <xf numFmtId="0" fontId="0" fillId="2" borderId="1" xfId="0" applyFont="1" applyFill="1" applyBorder="1"/>
    <xf numFmtId="0" fontId="0" fillId="2" borderId="8" xfId="0" applyFont="1" applyFill="1" applyBorder="1"/>
    <xf numFmtId="0" fontId="0" fillId="0" borderId="0" xfId="0" applyBorder="1"/>
    <xf numFmtId="0" fontId="2" fillId="0" borderId="0" xfId="0" applyFont="1" applyFill="1" applyBorder="1" applyAlignment="1">
      <alignment horizontal="left" vertical="center" wrapText="1"/>
    </xf>
    <xf numFmtId="0" fontId="0" fillId="0" borderId="0" xfId="0" applyFont="1" applyBorder="1" applyAlignment="1">
      <alignment horizontal="left"/>
    </xf>
    <xf numFmtId="0" fontId="5" fillId="0" borderId="6" xfId="0" applyFont="1" applyBorder="1" applyAlignment="1">
      <alignment horizontal="center" vertical="center" wrapText="1"/>
    </xf>
    <xf numFmtId="0" fontId="5" fillId="0" borderId="16" xfId="0" applyFont="1" applyBorder="1" applyAlignment="1">
      <alignment horizontal="center" vertical="center" wrapText="1"/>
    </xf>
    <xf numFmtId="0" fontId="5" fillId="2" borderId="16"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2" borderId="12"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49" xfId="0" applyFont="1" applyBorder="1" applyAlignment="1">
      <alignment horizontal="center" vertical="center" wrapText="1"/>
    </xf>
    <xf numFmtId="0" fontId="5" fillId="2" borderId="49" xfId="0" applyFont="1" applyFill="1" applyBorder="1" applyAlignment="1">
      <alignment horizontal="center" vertical="center" wrapText="1"/>
    </xf>
    <xf numFmtId="0" fontId="0" fillId="0" borderId="0" xfId="0" applyBorder="1" applyAlignment="1">
      <alignment vertical="top" wrapText="1"/>
    </xf>
    <xf numFmtId="0" fontId="5" fillId="0" borderId="20" xfId="0" applyFont="1" applyBorder="1" applyAlignment="1">
      <alignment vertical="top" wrapText="1"/>
    </xf>
    <xf numFmtId="0" fontId="5" fillId="0" borderId="21" xfId="0" applyFont="1" applyBorder="1" applyAlignment="1">
      <alignment vertical="top" wrapText="1"/>
    </xf>
    <xf numFmtId="0" fontId="5" fillId="0" borderId="2" xfId="0" applyFont="1" applyBorder="1" applyAlignment="1">
      <alignment vertical="top" wrapText="1"/>
    </xf>
    <xf numFmtId="0" fontId="9" fillId="0" borderId="0" xfId="0" applyFont="1" applyBorder="1" applyAlignment="1">
      <alignment vertical="top" wrapText="1"/>
    </xf>
    <xf numFmtId="0" fontId="5" fillId="0" borderId="0" xfId="0" applyFont="1" applyBorder="1" applyAlignment="1">
      <alignment vertical="top" wrapText="1"/>
    </xf>
    <xf numFmtId="0" fontId="3" fillId="7" borderId="17" xfId="0" quotePrefix="1" applyFont="1" applyFill="1" applyBorder="1" applyAlignment="1">
      <alignment horizontal="center" wrapText="1"/>
    </xf>
    <xf numFmtId="0" fontId="5" fillId="0" borderId="25" xfId="0" applyFont="1" applyBorder="1" applyAlignment="1">
      <alignment vertical="top" wrapText="1"/>
    </xf>
    <xf numFmtId="0" fontId="5" fillId="0" borderId="50" xfId="0" applyFont="1" applyBorder="1" applyAlignment="1">
      <alignment horizontal="center" vertical="center" wrapText="1"/>
    </xf>
    <xf numFmtId="0" fontId="5" fillId="0" borderId="51" xfId="0" applyFont="1" applyBorder="1" applyAlignment="1">
      <alignment horizontal="center" vertical="center" wrapText="1"/>
    </xf>
    <xf numFmtId="0" fontId="5" fillId="2" borderId="51" xfId="0" applyFont="1" applyFill="1" applyBorder="1" applyAlignment="1">
      <alignment horizontal="center" vertical="center" wrapText="1"/>
    </xf>
    <xf numFmtId="0" fontId="10" fillId="0" borderId="2" xfId="0" applyFont="1" applyBorder="1"/>
    <xf numFmtId="0" fontId="0" fillId="0" borderId="0" xfId="0" applyAlignment="1">
      <alignment wrapText="1"/>
    </xf>
    <xf numFmtId="0" fontId="12" fillId="10" borderId="2" xfId="0" applyFont="1" applyFill="1" applyBorder="1" applyAlignment="1">
      <alignment vertical="center" wrapText="1"/>
    </xf>
    <xf numFmtId="0" fontId="12" fillId="10" borderId="18" xfId="0" applyFont="1" applyFill="1" applyBorder="1" applyAlignment="1">
      <alignment vertical="center" wrapText="1"/>
    </xf>
    <xf numFmtId="0" fontId="3" fillId="0" borderId="26" xfId="0" applyFont="1" applyBorder="1" applyAlignment="1">
      <alignment vertical="center" wrapText="1"/>
    </xf>
    <xf numFmtId="0" fontId="0" fillId="0" borderId="41" xfId="0" applyBorder="1" applyAlignment="1">
      <alignment vertical="center" wrapText="1"/>
    </xf>
    <xf numFmtId="0" fontId="3" fillId="0" borderId="22" xfId="0" applyFont="1" applyBorder="1" applyAlignment="1">
      <alignment vertical="center" wrapText="1"/>
    </xf>
    <xf numFmtId="0" fontId="0" fillId="0" borderId="31" xfId="0" applyBorder="1" applyAlignment="1">
      <alignment vertical="center" wrapText="1"/>
    </xf>
    <xf numFmtId="0" fontId="0" fillId="0" borderId="25" xfId="0" applyBorder="1" applyAlignment="1">
      <alignment vertical="center" wrapText="1"/>
    </xf>
    <xf numFmtId="0" fontId="0" fillId="0" borderId="2" xfId="0" applyBorder="1" applyAlignment="1">
      <alignment vertical="center" wrapText="1"/>
    </xf>
    <xf numFmtId="0" fontId="0" fillId="0" borderId="18" xfId="0" applyBorder="1" applyAlignment="1">
      <alignment vertical="center" wrapText="1"/>
    </xf>
    <xf numFmtId="0" fontId="3" fillId="0" borderId="25" xfId="0" applyFont="1" applyBorder="1" applyAlignment="1">
      <alignment vertical="center" wrapText="1"/>
    </xf>
    <xf numFmtId="0" fontId="3" fillId="0" borderId="2" xfId="0" applyFont="1" applyBorder="1" applyAlignment="1">
      <alignment vertical="center" wrapText="1"/>
    </xf>
    <xf numFmtId="0" fontId="0" fillId="0" borderId="41" xfId="0" applyFont="1" applyBorder="1" applyAlignment="1">
      <alignment vertical="center" wrapText="1"/>
    </xf>
    <xf numFmtId="0" fontId="10" fillId="0" borderId="0" xfId="0" applyFont="1" applyBorder="1"/>
    <xf numFmtId="0" fontId="6" fillId="7" borderId="17"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57"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5" fillId="0" borderId="47" xfId="0" applyFont="1" applyBorder="1" applyAlignment="1">
      <alignment vertical="top" wrapText="1"/>
    </xf>
    <xf numFmtId="0" fontId="5" fillId="0" borderId="27" xfId="0" applyFont="1" applyBorder="1" applyAlignment="1">
      <alignment vertical="top"/>
    </xf>
    <xf numFmtId="0" fontId="5" fillId="0" borderId="18" xfId="0" applyFont="1" applyBorder="1" applyAlignment="1">
      <alignment vertical="top"/>
    </xf>
    <xf numFmtId="0" fontId="9" fillId="0" borderId="0" xfId="0" applyFont="1" applyBorder="1" applyAlignment="1">
      <alignment horizontal="center" vertical="top" wrapText="1"/>
    </xf>
    <xf numFmtId="0" fontId="5" fillId="0" borderId="20"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7" borderId="42" xfId="1" applyFont="1" applyFill="1" applyBorder="1" applyAlignment="1">
      <alignment vertical="center" wrapText="1"/>
    </xf>
    <xf numFmtId="0" fontId="5" fillId="7" borderId="43" xfId="1" applyFont="1" applyFill="1" applyBorder="1" applyAlignment="1">
      <alignment vertical="center" wrapText="1"/>
    </xf>
    <xf numFmtId="0" fontId="5" fillId="7" borderId="44" xfId="1" applyFont="1" applyFill="1" applyBorder="1" applyAlignment="1">
      <alignment vertical="center" wrapText="1"/>
    </xf>
    <xf numFmtId="0" fontId="5" fillId="7" borderId="2" xfId="1" applyFont="1" applyFill="1" applyBorder="1" applyAlignment="1">
      <alignment vertical="center" wrapText="1"/>
    </xf>
    <xf numFmtId="0" fontId="5" fillId="7" borderId="26" xfId="1" applyFont="1" applyFill="1" applyBorder="1" applyAlignment="1">
      <alignment vertical="center" wrapText="1"/>
    </xf>
    <xf numFmtId="0" fontId="5" fillId="0" borderId="0" xfId="0" applyFont="1" applyFill="1" applyBorder="1" applyAlignment="1">
      <alignment horizontal="center" vertical="center" wrapText="1"/>
    </xf>
    <xf numFmtId="0" fontId="5" fillId="0" borderId="27" xfId="0" applyFont="1" applyBorder="1" applyAlignment="1">
      <alignment vertical="top" wrapText="1"/>
    </xf>
    <xf numFmtId="0" fontId="5" fillId="0" borderId="28" xfId="0" applyFont="1" applyBorder="1" applyAlignment="1">
      <alignment vertical="top" wrapText="1"/>
    </xf>
    <xf numFmtId="0" fontId="5" fillId="0" borderId="58" xfId="0" applyFont="1" applyBorder="1" applyAlignment="1">
      <alignment horizontal="left" vertical="top" wrapText="1"/>
    </xf>
    <xf numFmtId="0" fontId="5" fillId="0" borderId="3" xfId="0" applyFont="1" applyBorder="1" applyAlignment="1">
      <alignment vertical="top" wrapText="1"/>
    </xf>
    <xf numFmtId="0" fontId="5" fillId="2" borderId="5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11" borderId="57" xfId="0" applyFont="1" applyFill="1" applyBorder="1" applyAlignment="1">
      <alignment horizontal="center" vertical="center" wrapText="1"/>
    </xf>
    <xf numFmtId="0" fontId="5" fillId="12" borderId="14" xfId="0" applyFont="1" applyFill="1" applyBorder="1" applyAlignment="1">
      <alignment horizontal="center" vertical="center" wrapText="1"/>
    </xf>
    <xf numFmtId="0" fontId="5" fillId="0" borderId="0" xfId="0" applyFont="1" applyFill="1" applyBorder="1" applyAlignment="1">
      <alignment horizontal="left" vertical="top" wrapText="1"/>
    </xf>
    <xf numFmtId="0" fontId="5" fillId="0" borderId="0" xfId="0" applyFont="1" applyFill="1" applyBorder="1" applyAlignment="1">
      <alignment horizontal="left" vertical="top"/>
    </xf>
    <xf numFmtId="0" fontId="5" fillId="0" borderId="7" xfId="0" applyFont="1" applyBorder="1" applyAlignment="1">
      <alignment horizontal="center" vertical="top" wrapText="1"/>
    </xf>
    <xf numFmtId="0" fontId="5" fillId="0" borderId="1" xfId="0" applyFont="1" applyBorder="1" applyAlignment="1">
      <alignment horizontal="center" vertical="top" wrapText="1"/>
    </xf>
    <xf numFmtId="0" fontId="5" fillId="2" borderId="1" xfId="0" applyFont="1" applyFill="1" applyBorder="1" applyAlignment="1">
      <alignment horizontal="center" vertical="top" wrapText="1"/>
    </xf>
    <xf numFmtId="0" fontId="5" fillId="0" borderId="20" xfId="0" applyFont="1" applyFill="1" applyBorder="1" applyAlignment="1">
      <alignment horizontal="center" vertical="top" wrapText="1"/>
    </xf>
    <xf numFmtId="0" fontId="5" fillId="0" borderId="19" xfId="0" applyFont="1" applyBorder="1" applyAlignment="1">
      <alignment horizontal="left" vertical="top" wrapText="1"/>
    </xf>
    <xf numFmtId="0" fontId="5" fillId="11" borderId="13" xfId="0" applyFont="1" applyFill="1" applyBorder="1" applyAlignment="1">
      <alignment horizontal="center" vertical="center" wrapText="1"/>
    </xf>
    <xf numFmtId="0" fontId="5" fillId="11" borderId="14" xfId="0" applyFont="1" applyFill="1" applyBorder="1" applyAlignment="1">
      <alignment horizontal="center" vertical="center" wrapText="1"/>
    </xf>
    <xf numFmtId="0" fontId="5" fillId="12" borderId="54" xfId="0" applyFont="1" applyFill="1" applyBorder="1" applyAlignment="1">
      <alignment horizontal="center" vertical="center" wrapText="1"/>
    </xf>
    <xf numFmtId="0" fontId="5" fillId="12" borderId="52"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0" borderId="43"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26" xfId="0" applyFont="1" applyBorder="1" applyAlignment="1">
      <alignment vertical="top" wrapText="1"/>
    </xf>
    <xf numFmtId="0" fontId="5" fillId="0" borderId="20" xfId="0" applyFont="1" applyBorder="1" applyAlignment="1">
      <alignment vertical="top"/>
    </xf>
    <xf numFmtId="0" fontId="5" fillId="0" borderId="23" xfId="0" applyFont="1" applyBorder="1" applyAlignment="1">
      <alignment vertical="top"/>
    </xf>
    <xf numFmtId="0" fontId="5" fillId="12" borderId="13" xfId="0" applyFont="1" applyFill="1" applyBorder="1" applyAlignment="1">
      <alignment horizontal="center" vertical="center" wrapText="1"/>
    </xf>
    <xf numFmtId="0" fontId="5" fillId="11" borderId="14" xfId="0" applyFont="1" applyFill="1" applyBorder="1" applyAlignment="1">
      <alignment horizontal="center" vertical="top" wrapText="1"/>
    </xf>
    <xf numFmtId="0" fontId="20" fillId="0" borderId="27" xfId="0" applyFont="1" applyBorder="1" applyAlignment="1">
      <alignment vertical="top" wrapText="1"/>
    </xf>
    <xf numFmtId="0" fontId="18" fillId="0" borderId="21" xfId="0" applyFont="1" applyBorder="1" applyAlignment="1">
      <alignment vertical="top" wrapText="1"/>
    </xf>
    <xf numFmtId="0" fontId="21" fillId="0" borderId="0" xfId="0" applyFont="1"/>
    <xf numFmtId="0" fontId="5" fillId="0" borderId="24" xfId="0" applyFont="1" applyBorder="1" applyAlignment="1">
      <alignment vertical="top" wrapText="1"/>
    </xf>
    <xf numFmtId="0" fontId="5" fillId="0" borderId="18" xfId="0" applyFont="1" applyBorder="1" applyAlignment="1">
      <alignment vertical="top" wrapText="1"/>
    </xf>
    <xf numFmtId="0" fontId="6" fillId="7" borderId="30" xfId="0" applyFont="1" applyFill="1" applyBorder="1" applyAlignment="1">
      <alignment horizontal="center" vertical="center" wrapText="1"/>
    </xf>
    <xf numFmtId="0" fontId="5" fillId="9" borderId="4" xfId="0" applyFont="1" applyFill="1" applyBorder="1" applyAlignment="1">
      <alignment horizontal="center" vertical="center" wrapText="1"/>
    </xf>
    <xf numFmtId="0" fontId="5" fillId="9" borderId="49" xfId="0" applyFont="1" applyFill="1" applyBorder="1" applyAlignment="1">
      <alignment horizontal="center" vertical="center" wrapText="1"/>
    </xf>
    <xf numFmtId="0" fontId="5" fillId="9" borderId="54" xfId="0" applyFont="1" applyFill="1" applyBorder="1" applyAlignment="1">
      <alignment horizontal="center" vertical="center" wrapText="1"/>
    </xf>
    <xf numFmtId="0" fontId="5" fillId="9" borderId="23" xfId="0" applyFont="1" applyFill="1" applyBorder="1" applyAlignment="1">
      <alignment horizontal="center" vertical="center" wrapText="1"/>
    </xf>
    <xf numFmtId="0" fontId="5" fillId="9" borderId="41" xfId="0" applyFont="1" applyFill="1" applyBorder="1" applyAlignment="1">
      <alignment vertical="top"/>
    </xf>
    <xf numFmtId="0" fontId="5" fillId="9" borderId="2" xfId="0" applyFont="1" applyFill="1" applyBorder="1" applyAlignment="1">
      <alignment vertical="top" wrapText="1"/>
    </xf>
    <xf numFmtId="0" fontId="1" fillId="0" borderId="2" xfId="0" applyFont="1" applyBorder="1"/>
    <xf numFmtId="0" fontId="1" fillId="0" borderId="0" xfId="0" applyFont="1" applyBorder="1"/>
    <xf numFmtId="0" fontId="2" fillId="0" borderId="0" xfId="0" applyFont="1"/>
    <xf numFmtId="0" fontId="5" fillId="0" borderId="27" xfId="0" applyFont="1" applyFill="1" applyBorder="1" applyAlignment="1">
      <alignment vertical="top" wrapText="1"/>
    </xf>
    <xf numFmtId="0" fontId="5" fillId="9" borderId="18" xfId="0" applyFont="1" applyFill="1" applyBorder="1" applyAlignment="1">
      <alignment vertical="top"/>
    </xf>
    <xf numFmtId="0" fontId="5" fillId="0" borderId="19"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5" fillId="0" borderId="20" xfId="0" applyFont="1" applyBorder="1" applyAlignment="1">
      <alignment horizontal="left" vertical="top" wrapText="1"/>
    </xf>
    <xf numFmtId="0" fontId="2" fillId="0" borderId="33" xfId="0" applyFont="1" applyBorder="1"/>
    <xf numFmtId="0" fontId="5" fillId="0" borderId="2" xfId="0" applyFont="1" applyBorder="1" applyAlignment="1">
      <alignment vertical="top"/>
    </xf>
    <xf numFmtId="0" fontId="9" fillId="0" borderId="0" xfId="0" applyFont="1"/>
    <xf numFmtId="0" fontId="5" fillId="0" borderId="19" xfId="0" applyFont="1" applyBorder="1" applyAlignment="1">
      <alignment vertical="center"/>
    </xf>
    <xf numFmtId="0" fontId="5" fillId="0" borderId="6" xfId="0" applyFont="1" applyBorder="1" applyAlignment="1">
      <alignment horizontal="center" vertical="center"/>
    </xf>
    <xf numFmtId="0" fontId="5" fillId="0" borderId="16" xfId="0" applyFont="1" applyBorder="1" applyAlignment="1">
      <alignment horizontal="center" vertical="center"/>
    </xf>
    <xf numFmtId="0" fontId="5" fillId="2" borderId="16" xfId="0" applyFont="1" applyFill="1" applyBorder="1" applyAlignment="1">
      <alignment horizontal="center" vertical="center"/>
    </xf>
    <xf numFmtId="0" fontId="5" fillId="0" borderId="13" xfId="0" applyFont="1" applyBorder="1" applyAlignment="1">
      <alignment vertical="top" wrapText="1"/>
    </xf>
    <xf numFmtId="0" fontId="5" fillId="0" borderId="19" xfId="0" applyFont="1" applyBorder="1" applyAlignment="1">
      <alignment vertical="top" wrapText="1"/>
    </xf>
    <xf numFmtId="0" fontId="5" fillId="0" borderId="20" xfId="0" applyFont="1" applyBorder="1"/>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2" borderId="1" xfId="0" applyFont="1" applyFill="1" applyBorder="1" applyAlignment="1">
      <alignment horizontal="center" vertical="center"/>
    </xf>
    <xf numFmtId="0" fontId="5" fillId="0" borderId="23" xfId="0" applyFont="1" applyBorder="1"/>
    <xf numFmtId="0" fontId="5" fillId="0" borderId="45" xfId="0" applyFont="1" applyBorder="1"/>
    <xf numFmtId="0" fontId="5" fillId="0" borderId="2" xfId="0" applyFont="1" applyBorder="1" applyAlignment="1">
      <alignment wrapText="1"/>
    </xf>
    <xf numFmtId="0" fontId="5" fillId="0" borderId="0" xfId="0" applyFont="1" applyFill="1" applyBorder="1"/>
    <xf numFmtId="0" fontId="22" fillId="0" borderId="0" xfId="0" applyFont="1" applyBorder="1" applyAlignment="1">
      <alignment horizontal="center"/>
    </xf>
    <xf numFmtId="0" fontId="5" fillId="0" borderId="0" xfId="0" applyFont="1" applyBorder="1" applyAlignment="1">
      <alignment horizontal="center" wrapText="1"/>
    </xf>
    <xf numFmtId="0" fontId="0" fillId="0" borderId="0" xfId="0" applyFont="1" applyBorder="1" applyAlignment="1">
      <alignment horizontal="left" wrapText="1"/>
    </xf>
    <xf numFmtId="0" fontId="5" fillId="6" borderId="36"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0" borderId="14" xfId="0" applyFont="1" applyBorder="1" applyAlignment="1">
      <alignment vertical="top" wrapText="1"/>
    </xf>
    <xf numFmtId="0" fontId="5" fillId="0" borderId="22" xfId="0" applyFont="1" applyFill="1" applyBorder="1" applyAlignment="1">
      <alignment vertical="top" wrapText="1"/>
    </xf>
    <xf numFmtId="0" fontId="5" fillId="6" borderId="10" xfId="0" applyFont="1" applyFill="1" applyBorder="1" applyAlignment="1">
      <alignment horizontal="center" vertical="center" wrapText="1"/>
    </xf>
    <xf numFmtId="0" fontId="5" fillId="0" borderId="60" xfId="0" applyFont="1" applyBorder="1" applyAlignment="1">
      <alignment vertical="top" wrapText="1"/>
    </xf>
    <xf numFmtId="0" fontId="5" fillId="14" borderId="36" xfId="0" applyFont="1" applyFill="1" applyBorder="1" applyAlignment="1">
      <alignment horizontal="center" vertical="center"/>
    </xf>
    <xf numFmtId="0" fontId="5" fillId="14" borderId="8" xfId="0" applyFont="1" applyFill="1" applyBorder="1" applyAlignment="1">
      <alignment horizontal="center" vertical="center"/>
    </xf>
    <xf numFmtId="0" fontId="5" fillId="13" borderId="8" xfId="0" applyFont="1" applyFill="1" applyBorder="1" applyAlignment="1">
      <alignment horizontal="center" vertical="center"/>
    </xf>
    <xf numFmtId="0" fontId="5" fillId="13" borderId="36" xfId="0" applyFont="1" applyFill="1" applyBorder="1" applyAlignment="1">
      <alignment horizontal="center" vertical="center" wrapText="1"/>
    </xf>
    <xf numFmtId="0" fontId="5" fillId="13" borderId="8" xfId="0" applyFont="1" applyFill="1" applyBorder="1" applyAlignment="1">
      <alignment horizontal="center" vertical="center" wrapText="1"/>
    </xf>
    <xf numFmtId="0" fontId="5" fillId="13" borderId="10" xfId="0" applyFont="1" applyFill="1" applyBorder="1" applyAlignment="1">
      <alignment horizontal="center" vertical="center" wrapText="1"/>
    </xf>
    <xf numFmtId="0" fontId="5" fillId="14" borderId="8" xfId="0" applyFont="1" applyFill="1" applyBorder="1" applyAlignment="1">
      <alignment horizontal="center" vertical="center" wrapText="1"/>
    </xf>
    <xf numFmtId="0" fontId="5" fillId="14" borderId="5" xfId="0" applyFont="1" applyFill="1" applyBorder="1" applyAlignment="1">
      <alignment horizontal="center" vertical="center" wrapText="1"/>
    </xf>
    <xf numFmtId="0" fontId="5" fillId="0" borderId="58" xfId="0" applyFont="1" applyBorder="1" applyAlignment="1">
      <alignment vertical="top" wrapText="1"/>
    </xf>
    <xf numFmtId="0" fontId="5" fillId="0" borderId="15" xfId="0" applyFont="1" applyBorder="1" applyAlignment="1">
      <alignment vertical="top" wrapText="1"/>
    </xf>
    <xf numFmtId="0" fontId="23" fillId="0" borderId="0" xfId="0" applyFont="1"/>
    <xf numFmtId="0" fontId="5" fillId="14" borderId="36" xfId="0" applyFont="1" applyFill="1" applyBorder="1" applyAlignment="1">
      <alignment horizontal="center" vertical="center" wrapText="1"/>
    </xf>
    <xf numFmtId="0" fontId="5" fillId="14" borderId="10"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5" fillId="0" borderId="21" xfId="0" applyFont="1" applyBorder="1" applyAlignment="1">
      <alignment vertical="top" wrapText="1"/>
    </xf>
    <xf numFmtId="0" fontId="6" fillId="0" borderId="24" xfId="0" applyFont="1" applyFill="1" applyBorder="1" applyAlignment="1">
      <alignment vertical="center" wrapText="1"/>
    </xf>
    <xf numFmtId="0" fontId="5" fillId="0" borderId="25" xfId="0" applyFont="1" applyBorder="1" applyAlignment="1">
      <alignment wrapText="1"/>
    </xf>
    <xf numFmtId="0" fontId="5" fillId="0" borderId="61" xfId="0" applyFont="1" applyBorder="1" applyAlignment="1">
      <alignment horizontal="center" vertical="center" wrapText="1"/>
    </xf>
    <xf numFmtId="0" fontId="5" fillId="13" borderId="5" xfId="0" applyFont="1" applyFill="1" applyBorder="1" applyAlignment="1">
      <alignment horizontal="center" vertical="center"/>
    </xf>
    <xf numFmtId="0" fontId="5" fillId="0" borderId="61" xfId="0" applyFont="1" applyFill="1" applyBorder="1"/>
    <xf numFmtId="0" fontId="5" fillId="0" borderId="0" xfId="0" applyFont="1" applyFill="1" applyBorder="1" applyAlignment="1">
      <alignment vertical="center" wrapText="1"/>
    </xf>
    <xf numFmtId="0" fontId="2" fillId="0" borderId="49" xfId="0" applyFont="1" applyBorder="1" applyAlignment="1">
      <alignment horizontal="center" vertical="center" wrapText="1"/>
    </xf>
    <xf numFmtId="0" fontId="5" fillId="13" borderId="5" xfId="0" applyFont="1" applyFill="1" applyBorder="1" applyAlignment="1">
      <alignment horizontal="center" vertical="center" wrapText="1"/>
    </xf>
    <xf numFmtId="0" fontId="11" fillId="0" borderId="3" xfId="0" applyFont="1" applyBorder="1" applyAlignment="1">
      <alignment vertical="top" wrapText="1"/>
    </xf>
    <xf numFmtId="0" fontId="11" fillId="0" borderId="14" xfId="0" applyFont="1" applyBorder="1" applyAlignment="1">
      <alignment vertical="top" wrapText="1"/>
    </xf>
    <xf numFmtId="0" fontId="11" fillId="0" borderId="15" xfId="0" applyFont="1" applyBorder="1" applyAlignment="1">
      <alignment vertical="top" wrapText="1"/>
    </xf>
    <xf numFmtId="0" fontId="11" fillId="0" borderId="24" xfId="0" applyFont="1" applyBorder="1" applyAlignment="1">
      <alignment vertical="top" wrapText="1"/>
    </xf>
    <xf numFmtId="0" fontId="11" fillId="0" borderId="3" xfId="0" applyFont="1" applyBorder="1" applyAlignment="1">
      <alignment vertical="top"/>
    </xf>
    <xf numFmtId="0" fontId="0" fillId="0" borderId="0" xfId="0" applyFill="1"/>
    <xf numFmtId="0" fontId="0" fillId="8" borderId="0" xfId="0" applyFill="1" applyBorder="1" applyAlignment="1">
      <alignment horizontal="left" vertical="top"/>
    </xf>
    <xf numFmtId="0" fontId="0" fillId="8" borderId="39" xfId="0" applyFill="1" applyBorder="1"/>
    <xf numFmtId="0" fontId="0" fillId="8" borderId="41" xfId="0" applyFill="1" applyBorder="1"/>
    <xf numFmtId="0" fontId="0" fillId="8" borderId="31" xfId="0" applyFill="1" applyBorder="1"/>
    <xf numFmtId="0" fontId="0" fillId="8" borderId="32" xfId="0" applyFill="1" applyBorder="1"/>
    <xf numFmtId="0" fontId="0" fillId="0" borderId="0" xfId="0" applyFill="1" applyAlignment="1">
      <alignment wrapText="1"/>
    </xf>
    <xf numFmtId="0" fontId="0" fillId="8" borderId="0" xfId="0" applyFill="1" applyBorder="1" applyAlignment="1">
      <alignment horizontal="left" vertical="top" wrapText="1"/>
    </xf>
    <xf numFmtId="0" fontId="5" fillId="0" borderId="29" xfId="0" applyFont="1" applyBorder="1" applyAlignment="1">
      <alignment vertical="top" wrapText="1"/>
    </xf>
    <xf numFmtId="0" fontId="5" fillId="9" borderId="26" xfId="0" applyFont="1" applyFill="1" applyBorder="1" applyAlignment="1">
      <alignment vertical="top" wrapText="1"/>
    </xf>
    <xf numFmtId="0" fontId="5" fillId="8" borderId="22" xfId="0" applyFont="1" applyFill="1" applyBorder="1" applyAlignment="1">
      <alignment vertical="top" wrapText="1"/>
    </xf>
    <xf numFmtId="0" fontId="5" fillId="8" borderId="26" xfId="0" applyFont="1" applyFill="1" applyBorder="1" applyAlignment="1">
      <alignment vertical="top" wrapText="1"/>
    </xf>
    <xf numFmtId="0" fontId="5" fillId="8" borderId="25" xfId="0" applyFont="1" applyFill="1" applyBorder="1" applyAlignment="1">
      <alignment horizontal="left" vertical="top" wrapText="1"/>
    </xf>
    <xf numFmtId="0" fontId="2" fillId="0" borderId="27" xfId="0" applyFont="1" applyBorder="1"/>
    <xf numFmtId="0" fontId="5" fillId="0" borderId="29" xfId="0" applyFont="1" applyBorder="1" applyAlignment="1">
      <alignment vertical="top"/>
    </xf>
    <xf numFmtId="0" fontId="0" fillId="8" borderId="39" xfId="0" applyFill="1" applyBorder="1" applyAlignment="1">
      <alignment wrapText="1"/>
    </xf>
    <xf numFmtId="0" fontId="0" fillId="8" borderId="30" xfId="0" applyFill="1" applyBorder="1"/>
    <xf numFmtId="0" fontId="0" fillId="8" borderId="33" xfId="0" applyFill="1" applyBorder="1"/>
    <xf numFmtId="0" fontId="0" fillId="8" borderId="34" xfId="0" applyFill="1" applyBorder="1"/>
    <xf numFmtId="0" fontId="5" fillId="0" borderId="47" xfId="0" applyFont="1" applyFill="1" applyBorder="1" applyAlignment="1">
      <alignment horizontal="left" vertical="top" wrapText="1"/>
    </xf>
    <xf numFmtId="0" fontId="5" fillId="0" borderId="27"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6" fillId="7" borderId="30" xfId="0" applyFont="1" applyFill="1" applyBorder="1" applyAlignment="1">
      <alignment horizontal="center" vertical="center" wrapText="1"/>
    </xf>
    <xf numFmtId="0" fontId="5" fillId="0" borderId="27" xfId="0" applyFont="1" applyBorder="1" applyAlignment="1">
      <alignment horizontal="left" vertical="top" wrapText="1"/>
    </xf>
    <xf numFmtId="0" fontId="3" fillId="7" borderId="17" xfId="0" quotePrefix="1" applyFont="1" applyFill="1" applyBorder="1" applyAlignment="1">
      <alignment horizontal="left" wrapText="1"/>
    </xf>
    <xf numFmtId="0" fontId="3" fillId="7" borderId="32" xfId="0" quotePrefix="1" applyFont="1" applyFill="1" applyBorder="1" applyAlignment="1">
      <alignment horizontal="left" wrapText="1"/>
    </xf>
    <xf numFmtId="0" fontId="7" fillId="2" borderId="48" xfId="0" applyFont="1" applyFill="1" applyBorder="1" applyAlignment="1">
      <alignment horizontal="left" vertical="center" wrapText="1"/>
    </xf>
    <xf numFmtId="0" fontId="7" fillId="3" borderId="37" xfId="0" applyFont="1" applyFill="1" applyBorder="1" applyAlignment="1">
      <alignment horizontal="left" vertical="center" wrapText="1"/>
    </xf>
    <xf numFmtId="0" fontId="7" fillId="4" borderId="38" xfId="0" applyFont="1" applyFill="1" applyBorder="1" applyAlignment="1">
      <alignment horizontal="left" vertical="center" wrapText="1"/>
    </xf>
    <xf numFmtId="0" fontId="3" fillId="0" borderId="35" xfId="0" applyFont="1" applyBorder="1" applyAlignment="1">
      <alignment horizontal="left" wrapText="1"/>
    </xf>
    <xf numFmtId="0" fontId="3" fillId="0" borderId="20" xfId="0" applyFont="1" applyBorder="1" applyAlignment="1">
      <alignment horizontal="left" wrapText="1"/>
    </xf>
    <xf numFmtId="0" fontId="3" fillId="0" borderId="23" xfId="0" applyFont="1" applyBorder="1" applyAlignment="1">
      <alignment horizontal="left" wrapText="1"/>
    </xf>
    <xf numFmtId="0" fontId="3" fillId="0" borderId="35" xfId="0" applyFont="1" applyFill="1" applyBorder="1" applyAlignment="1">
      <alignment horizontal="left" wrapText="1"/>
    </xf>
    <xf numFmtId="0" fontId="3" fillId="0" borderId="20" xfId="0" applyFont="1" applyFill="1" applyBorder="1" applyAlignment="1">
      <alignment horizontal="left" wrapText="1"/>
    </xf>
    <xf numFmtId="0" fontId="3" fillId="0" borderId="21" xfId="0" applyFont="1" applyFill="1" applyBorder="1" applyAlignment="1">
      <alignment horizontal="left" wrapText="1"/>
    </xf>
    <xf numFmtId="0" fontId="2" fillId="0" borderId="20" xfId="0" applyFont="1" applyBorder="1" applyAlignment="1">
      <alignment vertical="center"/>
    </xf>
    <xf numFmtId="0" fontId="5" fillId="0" borderId="35" xfId="0" applyFont="1" applyBorder="1" applyAlignment="1">
      <alignment horizontal="left" vertical="center" wrapText="1"/>
    </xf>
    <xf numFmtId="0" fontId="5" fillId="0" borderId="23" xfId="0" applyFont="1" applyBorder="1" applyAlignment="1">
      <alignment vertical="top" wrapText="1"/>
    </xf>
    <xf numFmtId="0" fontId="6" fillId="0" borderId="0" xfId="0" applyFont="1" applyBorder="1" applyAlignment="1">
      <alignment vertical="center" wrapText="1"/>
    </xf>
    <xf numFmtId="0" fontId="25" fillId="7" borderId="42" xfId="1" applyFont="1" applyFill="1" applyBorder="1" applyAlignment="1">
      <alignment vertical="center" wrapText="1"/>
    </xf>
    <xf numFmtId="0" fontId="25" fillId="7" borderId="43" xfId="1" applyFont="1" applyFill="1" applyBorder="1" applyAlignment="1">
      <alignment vertical="center" wrapText="1"/>
    </xf>
    <xf numFmtId="0" fontId="25" fillId="7" borderId="44" xfId="1" applyFont="1" applyFill="1" applyBorder="1" applyAlignment="1">
      <alignment vertical="center" wrapText="1"/>
    </xf>
    <xf numFmtId="0" fontId="25" fillId="7" borderId="2" xfId="1" applyFont="1" applyFill="1" applyBorder="1" applyAlignment="1">
      <alignment vertical="center" wrapText="1"/>
    </xf>
    <xf numFmtId="0" fontId="20" fillId="0" borderId="0" xfId="0" applyFont="1"/>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2" borderId="51" xfId="0" applyFont="1" applyFill="1" applyBorder="1" applyAlignment="1">
      <alignment horizontal="center" vertical="center"/>
    </xf>
    <xf numFmtId="0" fontId="5" fillId="14" borderId="52" xfId="0" applyFont="1" applyFill="1" applyBorder="1" applyAlignment="1">
      <alignment horizontal="center" vertical="center"/>
    </xf>
    <xf numFmtId="0" fontId="6" fillId="7" borderId="2" xfId="1" applyFont="1" applyFill="1" applyBorder="1" applyAlignment="1">
      <alignment vertical="center" wrapText="1"/>
    </xf>
    <xf numFmtId="0" fontId="6" fillId="7" borderId="26" xfId="1" applyFont="1" applyFill="1" applyBorder="1" applyAlignment="1">
      <alignment vertical="center" wrapText="1"/>
    </xf>
    <xf numFmtId="0" fontId="6" fillId="7" borderId="25" xfId="1" applyFont="1" applyFill="1" applyBorder="1" applyAlignment="1">
      <alignment vertical="center" wrapText="1"/>
    </xf>
    <xf numFmtId="0" fontId="0" fillId="0" borderId="0" xfId="0" applyFont="1" applyAlignment="1">
      <alignment horizontal="left"/>
    </xf>
    <xf numFmtId="0" fontId="0" fillId="0" borderId="0" xfId="0" applyAlignment="1">
      <alignment horizontal="left" wrapText="1"/>
    </xf>
    <xf numFmtId="0" fontId="0" fillId="0" borderId="0" xfId="0" applyAlignment="1">
      <alignment horizontal="left"/>
    </xf>
    <xf numFmtId="0" fontId="0" fillId="0" borderId="0" xfId="0" applyBorder="1" applyAlignment="1">
      <alignment horizontal="left" wrapText="1"/>
    </xf>
    <xf numFmtId="0" fontId="5" fillId="0" borderId="20" xfId="0" applyFont="1" applyFill="1" applyBorder="1" applyAlignment="1">
      <alignment vertical="top" wrapText="1"/>
    </xf>
    <xf numFmtId="0" fontId="26" fillId="7" borderId="17" xfId="0" quotePrefix="1" applyFont="1" applyFill="1" applyBorder="1" applyAlignment="1">
      <alignment horizontal="center" wrapText="1"/>
    </xf>
    <xf numFmtId="0" fontId="5" fillId="0" borderId="49" xfId="0" applyFont="1" applyBorder="1" applyAlignment="1">
      <alignment vertical="top" wrapText="1"/>
    </xf>
    <xf numFmtId="0" fontId="27" fillId="0" borderId="0" xfId="0" applyFont="1"/>
    <xf numFmtId="0" fontId="5" fillId="0" borderId="7" xfId="0" applyFont="1" applyBorder="1" applyAlignment="1">
      <alignment vertical="top" wrapText="1"/>
    </xf>
    <xf numFmtId="0" fontId="5" fillId="0" borderId="9" xfId="0" applyFont="1" applyBorder="1" applyAlignment="1">
      <alignment vertical="top" wrapText="1"/>
    </xf>
    <xf numFmtId="0" fontId="1" fillId="7" borderId="2" xfId="0" applyFont="1" applyFill="1" applyBorder="1" applyAlignment="1">
      <alignment horizontal="center" vertical="center"/>
    </xf>
    <xf numFmtId="0" fontId="1" fillId="7" borderId="39" xfId="0" applyFont="1" applyFill="1" applyBorder="1" applyAlignment="1">
      <alignment horizontal="center" vertical="center"/>
    </xf>
    <xf numFmtId="0" fontId="1" fillId="7" borderId="2" xfId="0" applyFont="1" applyFill="1" applyBorder="1" applyAlignment="1">
      <alignment horizontal="center" vertical="center" wrapText="1"/>
    </xf>
    <xf numFmtId="0" fontId="1" fillId="7" borderId="32" xfId="0" applyFont="1" applyFill="1" applyBorder="1" applyAlignment="1">
      <alignment horizontal="center" vertical="center"/>
    </xf>
    <xf numFmtId="0" fontId="1" fillId="7" borderId="0" xfId="0" applyFont="1" applyFill="1" applyBorder="1" applyAlignment="1">
      <alignment horizontal="center" vertical="center"/>
    </xf>
    <xf numFmtId="0" fontId="1" fillId="7" borderId="25" xfId="0" applyFont="1" applyFill="1" applyBorder="1" applyAlignment="1">
      <alignment horizontal="center" vertical="center"/>
    </xf>
    <xf numFmtId="0" fontId="3" fillId="8" borderId="0" xfId="0" applyFont="1" applyFill="1" applyBorder="1" applyAlignment="1">
      <alignment horizontal="center" vertical="center" wrapText="1"/>
    </xf>
    <xf numFmtId="0" fontId="6" fillId="7" borderId="17"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2" fillId="8" borderId="33" xfId="0" applyFont="1" applyFill="1" applyBorder="1"/>
    <xf numFmtId="0" fontId="2" fillId="8" borderId="31" xfId="0" applyFont="1" applyFill="1" applyBorder="1"/>
    <xf numFmtId="0" fontId="2" fillId="0" borderId="0" xfId="0" applyFont="1" applyFill="1"/>
    <xf numFmtId="0" fontId="9" fillId="0" borderId="0" xfId="0" applyFont="1" applyAlignment="1">
      <alignment horizontal="center"/>
    </xf>
    <xf numFmtId="0" fontId="1" fillId="0" borderId="0" xfId="0" applyFont="1" applyBorder="1" applyAlignment="1">
      <alignment horizontal="center" vertical="center" wrapText="1"/>
    </xf>
    <xf numFmtId="0" fontId="0" fillId="0" borderId="0" xfId="0" applyFont="1" applyBorder="1" applyAlignment="1">
      <alignment horizontal="center" wrapText="1"/>
    </xf>
    <xf numFmtId="0" fontId="0" fillId="0" borderId="0" xfId="0" applyAlignment="1">
      <alignment horizontal="center"/>
    </xf>
    <xf numFmtId="0" fontId="0" fillId="0" borderId="0" xfId="0" applyAlignment="1">
      <alignment vertical="top" wrapText="1"/>
    </xf>
    <xf numFmtId="0" fontId="1" fillId="7" borderId="2" xfId="0" applyFont="1" applyFill="1" applyBorder="1" applyAlignment="1">
      <alignment horizontal="center" vertical="top" wrapText="1"/>
    </xf>
    <xf numFmtId="0" fontId="0" fillId="0" borderId="20" xfId="0" applyBorder="1" applyAlignment="1">
      <alignment vertical="top" wrapText="1"/>
    </xf>
    <xf numFmtId="0" fontId="5" fillId="0" borderId="0" xfId="0" applyFont="1" applyBorder="1" applyAlignment="1">
      <alignment horizontal="center" vertical="top" wrapText="1"/>
    </xf>
    <xf numFmtId="0" fontId="2" fillId="0" borderId="0" xfId="0" applyFont="1" applyFill="1" applyBorder="1" applyAlignment="1">
      <alignment horizontal="left" vertical="top" wrapText="1"/>
    </xf>
    <xf numFmtId="0" fontId="0" fillId="0" borderId="0" xfId="0" applyFont="1" applyBorder="1" applyAlignment="1">
      <alignment horizontal="left" vertical="top" wrapText="1"/>
    </xf>
    <xf numFmtId="0" fontId="0" fillId="0" borderId="0" xfId="0" applyAlignment="1">
      <alignment vertical="top"/>
    </xf>
    <xf numFmtId="0" fontId="23" fillId="8" borderId="55" xfId="0" applyFont="1" applyFill="1" applyBorder="1" applyAlignment="1">
      <alignment horizontal="center"/>
    </xf>
    <xf numFmtId="0" fontId="23" fillId="0" borderId="55" xfId="0" applyFont="1" applyBorder="1" applyAlignment="1">
      <alignment horizontal="center"/>
    </xf>
    <xf numFmtId="0" fontId="23" fillId="8" borderId="0" xfId="0" applyFont="1" applyFill="1" applyBorder="1" applyAlignment="1">
      <alignment horizontal="center" wrapText="1"/>
    </xf>
    <xf numFmtId="0" fontId="23" fillId="0" borderId="0" xfId="0" applyFont="1" applyBorder="1" applyAlignment="1">
      <alignment horizontal="center"/>
    </xf>
    <xf numFmtId="0" fontId="2" fillId="8" borderId="0" xfId="0" applyFont="1" applyFill="1" applyBorder="1" applyAlignment="1">
      <alignment horizontal="left" vertical="center" wrapText="1"/>
    </xf>
    <xf numFmtId="0" fontId="2" fillId="0" borderId="0" xfId="0" applyFont="1" applyBorder="1" applyAlignment="1">
      <alignment horizontal="left" vertical="center" wrapText="1"/>
    </xf>
    <xf numFmtId="0" fontId="3" fillId="8" borderId="0" xfId="0" applyFont="1" applyFill="1" applyBorder="1" applyAlignment="1">
      <alignment horizontal="center" vertical="center" wrapText="1"/>
    </xf>
    <xf numFmtId="0" fontId="0" fillId="5" borderId="44" xfId="0" applyFont="1" applyFill="1" applyBorder="1" applyAlignment="1">
      <alignment horizontal="left" wrapText="1"/>
    </xf>
    <xf numFmtId="0" fontId="0" fillId="5" borderId="29" xfId="0" applyFont="1" applyFill="1" applyBorder="1" applyAlignment="1">
      <alignment horizontal="left" wrapText="1"/>
    </xf>
    <xf numFmtId="0" fontId="0" fillId="5" borderId="38" xfId="0" applyFont="1" applyFill="1" applyBorder="1" applyAlignment="1">
      <alignment horizontal="left" wrapText="1"/>
    </xf>
    <xf numFmtId="0" fontId="3" fillId="7" borderId="35" xfId="0" applyFont="1" applyFill="1" applyBorder="1" applyAlignment="1">
      <alignment horizontal="center" vertical="center" wrapText="1"/>
    </xf>
    <xf numFmtId="0" fontId="3" fillId="7" borderId="20" xfId="0" applyFont="1" applyFill="1" applyBorder="1" applyAlignment="1">
      <alignment horizontal="center" vertical="center" wrapText="1"/>
    </xf>
    <xf numFmtId="0" fontId="3" fillId="7" borderId="23" xfId="0" applyFont="1" applyFill="1" applyBorder="1" applyAlignment="1">
      <alignment horizontal="center" vertical="center" wrapText="1"/>
    </xf>
    <xf numFmtId="0" fontId="5" fillId="0" borderId="50" xfId="0" applyFont="1" applyBorder="1" applyAlignment="1">
      <alignment horizontal="left" vertical="top" wrapText="1"/>
    </xf>
    <xf numFmtId="0" fontId="5" fillId="0" borderId="51" xfId="0" applyFont="1" applyBorder="1" applyAlignment="1">
      <alignment horizontal="left" vertical="top" wrapText="1"/>
    </xf>
    <xf numFmtId="0" fontId="5" fillId="0" borderId="56" xfId="0" applyFont="1" applyBorder="1" applyAlignment="1">
      <alignment horizontal="left" vertical="top" wrapText="1"/>
    </xf>
    <xf numFmtId="0" fontId="5" fillId="0" borderId="17" xfId="0" applyFont="1" applyBorder="1" applyAlignment="1">
      <alignment horizontal="left" vertical="top" wrapText="1"/>
    </xf>
    <xf numFmtId="0" fontId="5" fillId="0" borderId="24" xfId="0" applyFont="1" applyBorder="1" applyAlignment="1">
      <alignment horizontal="left" vertical="top" wrapText="1"/>
    </xf>
    <xf numFmtId="0" fontId="5" fillId="0" borderId="18" xfId="0" applyFont="1" applyBorder="1" applyAlignment="1">
      <alignment horizontal="left" vertical="top" wrapText="1"/>
    </xf>
    <xf numFmtId="0" fontId="0" fillId="5" borderId="30" xfId="0" applyFont="1" applyFill="1" applyBorder="1" applyAlignment="1">
      <alignment horizontal="left" vertical="center" wrapText="1"/>
    </xf>
    <xf numFmtId="0" fontId="0" fillId="5" borderId="33" xfId="0" applyFont="1" applyFill="1" applyBorder="1" applyAlignment="1">
      <alignment horizontal="left" vertical="center" wrapText="1"/>
    </xf>
    <xf numFmtId="0" fontId="0" fillId="5" borderId="34" xfId="0" applyFont="1" applyFill="1" applyBorder="1" applyAlignment="1">
      <alignment horizontal="left" vertical="center" wrapText="1"/>
    </xf>
    <xf numFmtId="0" fontId="0" fillId="5" borderId="42" xfId="0" applyFont="1" applyFill="1" applyBorder="1" applyAlignment="1">
      <alignment horizontal="left" wrapText="1"/>
    </xf>
    <xf numFmtId="0" fontId="0" fillId="5" borderId="47" xfId="0" applyFont="1" applyFill="1" applyBorder="1" applyAlignment="1">
      <alignment horizontal="left" wrapText="1"/>
    </xf>
    <xf numFmtId="0" fontId="0" fillId="5" borderId="48" xfId="0" applyFont="1" applyFill="1" applyBorder="1" applyAlignment="1">
      <alignment horizontal="left" wrapText="1"/>
    </xf>
    <xf numFmtId="0" fontId="0" fillId="5" borderId="43" xfId="0" applyFont="1" applyFill="1" applyBorder="1" applyAlignment="1">
      <alignment horizontal="left" wrapText="1"/>
    </xf>
    <xf numFmtId="0" fontId="0" fillId="5" borderId="27" xfId="0" applyFont="1" applyFill="1" applyBorder="1" applyAlignment="1">
      <alignment horizontal="left" wrapText="1"/>
    </xf>
    <xf numFmtId="0" fontId="0" fillId="5" borderId="37" xfId="0" applyFont="1" applyFill="1" applyBorder="1" applyAlignment="1">
      <alignment horizontal="left" wrapText="1"/>
    </xf>
    <xf numFmtId="0" fontId="5" fillId="0" borderId="43" xfId="0" applyFont="1" applyBorder="1" applyAlignment="1">
      <alignment horizontal="left" vertical="top" wrapText="1"/>
    </xf>
    <xf numFmtId="0" fontId="5" fillId="0" borderId="27" xfId="0" applyFont="1" applyBorder="1" applyAlignment="1">
      <alignment horizontal="left" vertical="top" wrapText="1"/>
    </xf>
    <xf numFmtId="0" fontId="6" fillId="7" borderId="17" xfId="0" applyFont="1" applyFill="1" applyBorder="1" applyAlignment="1">
      <alignment horizontal="center" vertical="center" wrapText="1"/>
    </xf>
    <xf numFmtId="0" fontId="6" fillId="7" borderId="24" xfId="0" applyFont="1" applyFill="1" applyBorder="1" applyAlignment="1">
      <alignment horizontal="center" vertical="center" wrapText="1"/>
    </xf>
    <xf numFmtId="0" fontId="3" fillId="7" borderId="17" xfId="0" applyFont="1" applyFill="1" applyBorder="1" applyAlignment="1">
      <alignment horizontal="center" wrapText="1"/>
    </xf>
    <xf numFmtId="0" fontId="3" fillId="7" borderId="24" xfId="0" applyFont="1" applyFill="1" applyBorder="1" applyAlignment="1">
      <alignment horizontal="center" wrapText="1"/>
    </xf>
    <xf numFmtId="0" fontId="3" fillId="7" borderId="18" xfId="0" applyFont="1" applyFill="1" applyBorder="1" applyAlignment="1">
      <alignment horizontal="center" wrapText="1"/>
    </xf>
    <xf numFmtId="0" fontId="3" fillId="7" borderId="19" xfId="0" applyFont="1" applyFill="1" applyBorder="1" applyAlignment="1">
      <alignment horizontal="center" vertical="center" wrapText="1"/>
    </xf>
    <xf numFmtId="0" fontId="0" fillId="8" borderId="30" xfId="0" applyFont="1" applyFill="1" applyBorder="1" applyAlignment="1">
      <alignment horizontal="left" vertical="center" wrapText="1"/>
    </xf>
    <xf numFmtId="0" fontId="0" fillId="8" borderId="33" xfId="0" applyFont="1" applyFill="1" applyBorder="1" applyAlignment="1">
      <alignment horizontal="left" vertical="center" wrapText="1"/>
    </xf>
    <xf numFmtId="0" fontId="0" fillId="8" borderId="34" xfId="0" applyFont="1" applyFill="1" applyBorder="1" applyAlignment="1">
      <alignment horizontal="left" vertical="center" wrapText="1"/>
    </xf>
    <xf numFmtId="0" fontId="8" fillId="0" borderId="42" xfId="0" applyFont="1" applyBorder="1" applyAlignment="1">
      <alignment horizontal="left" vertical="center" wrapText="1"/>
    </xf>
    <xf numFmtId="0" fontId="8" fillId="0" borderId="47" xfId="0" applyFont="1" applyBorder="1" applyAlignment="1">
      <alignment horizontal="left" vertical="center" wrapText="1"/>
    </xf>
    <xf numFmtId="0" fontId="8" fillId="0" borderId="48" xfId="0" applyFont="1" applyBorder="1" applyAlignment="1">
      <alignment horizontal="left" vertical="center" wrapText="1"/>
    </xf>
    <xf numFmtId="0" fontId="8" fillId="0" borderId="43" xfId="0" applyFont="1" applyBorder="1" applyAlignment="1">
      <alignment horizontal="left" vertical="center" wrapText="1"/>
    </xf>
    <xf numFmtId="0" fontId="8" fillId="0" borderId="27" xfId="0" applyFont="1" applyBorder="1" applyAlignment="1">
      <alignment horizontal="left" vertical="center" wrapText="1"/>
    </xf>
    <xf numFmtId="0" fontId="8" fillId="0" borderId="37" xfId="0" applyFont="1" applyBorder="1" applyAlignment="1">
      <alignment horizontal="left" vertical="center" wrapText="1"/>
    </xf>
    <xf numFmtId="0" fontId="8" fillId="0" borderId="44" xfId="0" applyFont="1" applyBorder="1" applyAlignment="1">
      <alignment horizontal="left" vertical="center" wrapText="1"/>
    </xf>
    <xf numFmtId="0" fontId="8" fillId="0" borderId="29" xfId="0" applyFont="1" applyBorder="1" applyAlignment="1">
      <alignment horizontal="left" vertical="center" wrapText="1"/>
    </xf>
    <xf numFmtId="0" fontId="8" fillId="0" borderId="38" xfId="0" applyFont="1" applyBorder="1" applyAlignment="1">
      <alignment horizontal="left" vertical="center" wrapText="1"/>
    </xf>
    <xf numFmtId="0" fontId="5" fillId="0" borderId="17" xfId="0" applyFont="1" applyFill="1" applyBorder="1" applyAlignment="1">
      <alignment horizontal="left" vertical="top" wrapText="1"/>
    </xf>
    <xf numFmtId="0" fontId="5" fillId="0" borderId="24" xfId="0" applyFont="1" applyFill="1" applyBorder="1" applyAlignment="1">
      <alignment horizontal="left" vertical="top" wrapText="1"/>
    </xf>
    <xf numFmtId="0" fontId="5" fillId="0" borderId="18" xfId="0" applyFont="1" applyFill="1" applyBorder="1" applyAlignment="1">
      <alignment horizontal="left" vertical="top" wrapText="1"/>
    </xf>
    <xf numFmtId="0" fontId="9" fillId="0" borderId="53" xfId="0" applyFont="1" applyBorder="1" applyAlignment="1">
      <alignment horizontal="center" vertical="top"/>
    </xf>
    <xf numFmtId="0" fontId="9" fillId="0" borderId="53" xfId="0" applyFont="1" applyBorder="1" applyAlignment="1">
      <alignment horizontal="center" vertical="top" wrapText="1"/>
    </xf>
    <xf numFmtId="0" fontId="6" fillId="7" borderId="30"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1" fillId="7" borderId="42" xfId="0" applyFont="1" applyFill="1" applyBorder="1" applyAlignment="1">
      <alignment horizontal="center" vertical="center"/>
    </xf>
    <xf numFmtId="0" fontId="1" fillId="7" borderId="46" xfId="0" applyFont="1" applyFill="1" applyBorder="1" applyAlignment="1">
      <alignment horizontal="center" vertical="center"/>
    </xf>
    <xf numFmtId="0" fontId="6" fillId="7" borderId="42"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44" xfId="0" applyFont="1" applyFill="1" applyBorder="1" applyAlignment="1">
      <alignment horizontal="center" vertical="center" wrapText="1"/>
    </xf>
    <xf numFmtId="0" fontId="1" fillId="7" borderId="6" xfId="0" applyFont="1" applyFill="1" applyBorder="1" applyAlignment="1">
      <alignment horizontal="center" vertical="center"/>
    </xf>
    <xf numFmtId="0" fontId="1" fillId="7" borderId="13" xfId="0" applyFont="1" applyFill="1" applyBorder="1" applyAlignment="1">
      <alignment horizontal="center" vertical="center"/>
    </xf>
    <xf numFmtId="0" fontId="1" fillId="7" borderId="9" xfId="0" applyFont="1" applyFill="1" applyBorder="1" applyAlignment="1">
      <alignment horizontal="center" vertical="center"/>
    </xf>
    <xf numFmtId="0" fontId="1" fillId="7" borderId="15" xfId="0" applyFont="1" applyFill="1" applyBorder="1" applyAlignment="1">
      <alignment horizontal="center" vertical="center"/>
    </xf>
    <xf numFmtId="0" fontId="1" fillId="7" borderId="11" xfId="0" applyFont="1" applyFill="1" applyBorder="1" applyAlignment="1">
      <alignment horizontal="center" vertical="center"/>
    </xf>
    <xf numFmtId="0" fontId="1" fillId="7" borderId="47" xfId="0" applyFont="1" applyFill="1" applyBorder="1" applyAlignment="1">
      <alignment horizontal="center" vertical="center"/>
    </xf>
    <xf numFmtId="0" fontId="1" fillId="7" borderId="28" xfId="0" applyFont="1" applyFill="1" applyBorder="1" applyAlignment="1">
      <alignment horizontal="center" vertical="center"/>
    </xf>
    <xf numFmtId="0" fontId="1" fillId="7" borderId="36" xfId="0" applyFont="1" applyFill="1" applyBorder="1" applyAlignment="1">
      <alignment horizontal="center" vertical="center"/>
    </xf>
    <xf numFmtId="0" fontId="1" fillId="7" borderId="10" xfId="0" applyFont="1" applyFill="1" applyBorder="1" applyAlignment="1">
      <alignment horizontal="center" vertical="center"/>
    </xf>
    <xf numFmtId="0" fontId="1" fillId="7" borderId="25" xfId="0" applyFont="1" applyFill="1" applyBorder="1" applyAlignment="1">
      <alignment horizontal="center" vertical="center"/>
    </xf>
    <xf numFmtId="0" fontId="1" fillId="7" borderId="22" xfId="0" applyFont="1" applyFill="1" applyBorder="1" applyAlignment="1">
      <alignment horizontal="center" vertical="center"/>
    </xf>
    <xf numFmtId="0" fontId="5" fillId="0" borderId="39" xfId="0" applyFont="1" applyFill="1" applyBorder="1" applyAlignment="1">
      <alignment horizontal="left" vertical="center" wrapText="1"/>
    </xf>
    <xf numFmtId="0" fontId="1" fillId="7" borderId="24" xfId="0" applyFont="1" applyFill="1" applyBorder="1" applyAlignment="1">
      <alignment horizontal="center" vertical="center"/>
    </xf>
    <xf numFmtId="0" fontId="1" fillId="7" borderId="18" xfId="0" applyFont="1" applyFill="1" applyBorder="1" applyAlignment="1">
      <alignment horizontal="center" vertical="center"/>
    </xf>
    <xf numFmtId="0" fontId="5" fillId="0" borderId="17" xfId="0" applyFont="1" applyBorder="1" applyAlignment="1">
      <alignment vertical="top" wrapText="1"/>
    </xf>
    <xf numFmtId="0" fontId="5" fillId="0" borderId="24" xfId="0" applyFont="1" applyBorder="1" applyAlignment="1">
      <alignment vertical="top" wrapText="1"/>
    </xf>
    <xf numFmtId="0" fontId="5" fillId="0" borderId="39" xfId="0" applyFont="1" applyBorder="1" applyAlignment="1">
      <alignment vertical="top" wrapText="1"/>
    </xf>
    <xf numFmtId="0" fontId="5" fillId="0" borderId="18" xfId="0" applyFont="1" applyBorder="1" applyAlignment="1">
      <alignment vertical="top" wrapText="1"/>
    </xf>
    <xf numFmtId="0" fontId="1" fillId="7" borderId="19" xfId="0" applyFont="1" applyFill="1" applyBorder="1" applyAlignment="1">
      <alignment horizontal="center" vertical="center" wrapText="1"/>
    </xf>
    <xf numFmtId="0" fontId="1" fillId="7" borderId="23" xfId="0" applyFont="1" applyFill="1" applyBorder="1" applyAlignment="1">
      <alignment horizontal="center" vertical="center" wrapText="1"/>
    </xf>
    <xf numFmtId="0" fontId="3" fillId="7" borderId="19" xfId="0" applyFont="1" applyFill="1" applyBorder="1" applyAlignment="1">
      <alignment horizontal="center" vertical="center"/>
    </xf>
    <xf numFmtId="0" fontId="3" fillId="7" borderId="20" xfId="0" applyFont="1" applyFill="1" applyBorder="1" applyAlignment="1">
      <alignment horizontal="center" vertical="center"/>
    </xf>
    <xf numFmtId="0" fontId="3" fillId="7" borderId="23" xfId="0" applyFont="1" applyFill="1" applyBorder="1" applyAlignment="1">
      <alignment horizontal="center" vertical="center"/>
    </xf>
    <xf numFmtId="0" fontId="0" fillId="5" borderId="25" xfId="0" applyFont="1" applyFill="1" applyBorder="1" applyAlignment="1">
      <alignment horizontal="left" vertical="top" wrapText="1"/>
    </xf>
    <xf numFmtId="0" fontId="0" fillId="5" borderId="22" xfId="0" applyFont="1" applyFill="1" applyBorder="1" applyAlignment="1">
      <alignment horizontal="left" vertical="top" wrapText="1"/>
    </xf>
    <xf numFmtId="0" fontId="0" fillId="5" borderId="26" xfId="0" applyFont="1" applyFill="1" applyBorder="1" applyAlignment="1">
      <alignment horizontal="left" vertical="top" wrapText="1"/>
    </xf>
    <xf numFmtId="0" fontId="8" fillId="5" borderId="42" xfId="0" applyFont="1" applyFill="1" applyBorder="1" applyAlignment="1">
      <alignment horizontal="left" vertical="center" wrapText="1"/>
    </xf>
    <xf numFmtId="0" fontId="8" fillId="5" borderId="47" xfId="0" applyFont="1" applyFill="1" applyBorder="1" applyAlignment="1">
      <alignment horizontal="left" vertical="center" wrapText="1"/>
    </xf>
    <xf numFmtId="0" fontId="8" fillId="5" borderId="48" xfId="0" applyFont="1" applyFill="1" applyBorder="1" applyAlignment="1">
      <alignment horizontal="left" vertical="center" wrapText="1"/>
    </xf>
    <xf numFmtId="0" fontId="8" fillId="5" borderId="43" xfId="0" applyFont="1" applyFill="1" applyBorder="1" applyAlignment="1">
      <alignment horizontal="left" vertical="center" wrapText="1"/>
    </xf>
    <xf numFmtId="0" fontId="8" fillId="5" borderId="27" xfId="0" applyFont="1" applyFill="1" applyBorder="1" applyAlignment="1">
      <alignment horizontal="left" vertical="center" wrapText="1"/>
    </xf>
    <xf numFmtId="0" fontId="8" fillId="5" borderId="37" xfId="0" applyFont="1" applyFill="1" applyBorder="1" applyAlignment="1">
      <alignment horizontal="left" vertical="center" wrapText="1"/>
    </xf>
    <xf numFmtId="0" fontId="8" fillId="5" borderId="44" xfId="0" applyFont="1" applyFill="1" applyBorder="1" applyAlignment="1">
      <alignment horizontal="left" vertical="center" wrapText="1"/>
    </xf>
    <xf numFmtId="0" fontId="8" fillId="5" borderId="29" xfId="0" applyFont="1" applyFill="1" applyBorder="1" applyAlignment="1">
      <alignment horizontal="left" vertical="center" wrapText="1"/>
    </xf>
    <xf numFmtId="0" fontId="8" fillId="5" borderId="38" xfId="0" applyFont="1" applyFill="1" applyBorder="1" applyAlignment="1">
      <alignment horizontal="left" vertical="center" wrapText="1"/>
    </xf>
    <xf numFmtId="0" fontId="3" fillId="7" borderId="21" xfId="0" applyFont="1" applyFill="1" applyBorder="1" applyAlignment="1">
      <alignment horizontal="center" vertical="center" wrapText="1"/>
    </xf>
    <xf numFmtId="0" fontId="0" fillId="0" borderId="30" xfId="0" applyFont="1" applyFill="1" applyBorder="1" applyAlignment="1">
      <alignment horizontal="left" vertical="center" wrapText="1"/>
    </xf>
    <xf numFmtId="0" fontId="0" fillId="0" borderId="33" xfId="0" applyFont="1" applyFill="1" applyBorder="1" applyAlignment="1">
      <alignment horizontal="left" vertical="center" wrapText="1"/>
    </xf>
    <xf numFmtId="0" fontId="0" fillId="0" borderId="34" xfId="0" applyFont="1" applyFill="1" applyBorder="1" applyAlignment="1">
      <alignment horizontal="left" vertical="center" wrapText="1"/>
    </xf>
    <xf numFmtId="0" fontId="0" fillId="0" borderId="42" xfId="0" applyFont="1" applyBorder="1" applyAlignment="1">
      <alignment horizontal="left" wrapText="1"/>
    </xf>
    <xf numFmtId="0" fontId="0" fillId="0" borderId="47" xfId="0" applyFont="1" applyBorder="1" applyAlignment="1">
      <alignment horizontal="left" wrapText="1"/>
    </xf>
    <xf numFmtId="0" fontId="0" fillId="0" borderId="48" xfId="0" applyFont="1" applyBorder="1" applyAlignment="1">
      <alignment horizontal="left" wrapText="1"/>
    </xf>
    <xf numFmtId="0" fontId="0" fillId="0" borderId="43" xfId="0" applyFont="1" applyBorder="1" applyAlignment="1">
      <alignment horizontal="left" wrapText="1"/>
    </xf>
    <xf numFmtId="0" fontId="0" fillId="0" borderId="27" xfId="0" applyFont="1" applyBorder="1" applyAlignment="1">
      <alignment horizontal="left" wrapText="1"/>
    </xf>
    <xf numFmtId="0" fontId="0" fillId="0" borderId="37" xfId="0" applyFont="1" applyBorder="1" applyAlignment="1">
      <alignment horizontal="left" wrapText="1"/>
    </xf>
    <xf numFmtId="0" fontId="0" fillId="0" borderId="46" xfId="0" applyFont="1" applyBorder="1" applyAlignment="1">
      <alignment horizontal="left" wrapText="1"/>
    </xf>
    <xf numFmtId="0" fontId="0" fillId="0" borderId="28" xfId="0" applyFont="1" applyBorder="1" applyAlignment="1">
      <alignment horizontal="left" wrapText="1"/>
    </xf>
    <xf numFmtId="0" fontId="0" fillId="0" borderId="40" xfId="0" applyFont="1" applyBorder="1" applyAlignment="1">
      <alignment horizontal="left" wrapText="1"/>
    </xf>
    <xf numFmtId="0" fontId="9" fillId="0" borderId="53" xfId="0" applyFont="1" applyBorder="1" applyAlignment="1">
      <alignment horizontal="left" vertical="top"/>
    </xf>
    <xf numFmtId="0" fontId="5" fillId="8" borderId="25" xfId="0" applyFont="1" applyFill="1" applyBorder="1" applyAlignment="1">
      <alignment horizontal="left" vertical="top" wrapText="1"/>
    </xf>
    <xf numFmtId="0" fontId="0" fillId="0" borderId="22" xfId="0" applyBorder="1" applyAlignment="1">
      <alignment vertical="top" wrapText="1"/>
    </xf>
    <xf numFmtId="0" fontId="0" fillId="0" borderId="26" xfId="0" applyBorder="1" applyAlignment="1">
      <alignment vertical="top" wrapText="1"/>
    </xf>
    <xf numFmtId="0" fontId="0" fillId="5" borderId="30" xfId="0" applyFont="1" applyFill="1" applyBorder="1" applyAlignment="1">
      <alignment horizontal="left" vertical="top" wrapText="1"/>
    </xf>
    <xf numFmtId="0" fontId="0" fillId="5" borderId="33" xfId="0" applyFont="1" applyFill="1" applyBorder="1" applyAlignment="1">
      <alignment horizontal="left" vertical="top" wrapText="1"/>
    </xf>
    <xf numFmtId="0" fontId="0" fillId="5" borderId="34" xfId="0" applyFont="1" applyFill="1" applyBorder="1" applyAlignment="1">
      <alignment horizontal="left" vertical="top" wrapText="1"/>
    </xf>
    <xf numFmtId="0" fontId="5" fillId="0" borderId="41" xfId="0" applyFont="1" applyBorder="1" applyAlignment="1">
      <alignment vertical="top" wrapText="1"/>
    </xf>
    <xf numFmtId="0" fontId="2" fillId="0" borderId="50" xfId="0" applyFont="1" applyBorder="1" applyAlignment="1">
      <alignment horizontal="left" vertical="top" wrapText="1"/>
    </xf>
    <xf numFmtId="0" fontId="2" fillId="0" borderId="51" xfId="0" applyFont="1" applyBorder="1" applyAlignment="1">
      <alignment horizontal="left" vertical="top" wrapText="1"/>
    </xf>
    <xf numFmtId="0" fontId="2" fillId="0" borderId="56" xfId="0" applyFont="1" applyBorder="1" applyAlignment="1">
      <alignment horizontal="left" vertical="top" wrapText="1"/>
    </xf>
    <xf numFmtId="0" fontId="1" fillId="0" borderId="17" xfId="0" applyFont="1" applyBorder="1" applyAlignment="1">
      <alignment horizontal="center" vertical="center"/>
    </xf>
    <xf numFmtId="0" fontId="1" fillId="0" borderId="24" xfId="0" applyFont="1" applyBorder="1" applyAlignment="1">
      <alignment horizontal="center" vertical="center"/>
    </xf>
    <xf numFmtId="0" fontId="1" fillId="0" borderId="18" xfId="0" applyFont="1" applyBorder="1" applyAlignment="1">
      <alignment horizontal="center" vertical="center"/>
    </xf>
    <xf numFmtId="0" fontId="6" fillId="7" borderId="17" xfId="0" applyFont="1" applyFill="1" applyBorder="1" applyAlignment="1">
      <alignment horizontal="left" vertical="center" wrapText="1"/>
    </xf>
    <xf numFmtId="0" fontId="6" fillId="7" borderId="24" xfId="0" applyFont="1" applyFill="1" applyBorder="1" applyAlignment="1">
      <alignment horizontal="left" vertical="center" wrapText="1"/>
    </xf>
    <xf numFmtId="0" fontId="3" fillId="7" borderId="17" xfId="0" applyFont="1" applyFill="1" applyBorder="1" applyAlignment="1">
      <alignment horizontal="left" wrapText="1"/>
    </xf>
    <xf numFmtId="0" fontId="3" fillId="7" borderId="24" xfId="0" applyFont="1" applyFill="1" applyBorder="1" applyAlignment="1">
      <alignment horizontal="left" wrapText="1"/>
    </xf>
    <xf numFmtId="0" fontId="3" fillId="7" borderId="18" xfId="0" applyFont="1" applyFill="1" applyBorder="1" applyAlignment="1">
      <alignment horizontal="left" wrapText="1"/>
    </xf>
    <xf numFmtId="0" fontId="5" fillId="0" borderId="39" xfId="0" applyFont="1" applyBorder="1" applyAlignment="1">
      <alignment horizontal="left" vertical="top" wrapText="1"/>
    </xf>
    <xf numFmtId="0" fontId="2" fillId="0" borderId="17" xfId="0" applyFont="1" applyBorder="1" applyAlignment="1">
      <alignment horizontal="center" vertical="center"/>
    </xf>
    <xf numFmtId="0" fontId="2" fillId="0" borderId="24" xfId="0" applyFont="1" applyBorder="1" applyAlignment="1">
      <alignment horizontal="center" vertical="center"/>
    </xf>
    <xf numFmtId="0" fontId="2" fillId="0" borderId="18" xfId="0" applyFont="1" applyBorder="1" applyAlignment="1">
      <alignment horizontal="center" vertical="center"/>
    </xf>
    <xf numFmtId="0" fontId="5" fillId="0" borderId="43" xfId="0" applyFont="1" applyBorder="1" applyAlignment="1">
      <alignment horizontal="left" vertical="top"/>
    </xf>
    <xf numFmtId="0" fontId="5" fillId="0" borderId="27" xfId="0" applyFont="1" applyBorder="1" applyAlignment="1">
      <alignment horizontal="left" vertical="top"/>
    </xf>
    <xf numFmtId="0" fontId="2" fillId="0" borderId="17" xfId="0" applyFont="1" applyBorder="1" applyAlignment="1">
      <alignment horizontal="left" vertical="top" wrapText="1"/>
    </xf>
    <xf numFmtId="0" fontId="2" fillId="0" borderId="24" xfId="0" applyFont="1" applyBorder="1" applyAlignment="1">
      <alignment horizontal="left" vertical="top" wrapText="1"/>
    </xf>
    <xf numFmtId="0" fontId="2" fillId="0" borderId="18" xfId="0" applyFont="1" applyBorder="1" applyAlignment="1">
      <alignment horizontal="left" vertical="top" wrapText="1"/>
    </xf>
    <xf numFmtId="0" fontId="5" fillId="0" borderId="17"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0" fillId="5" borderId="32" xfId="0" applyFont="1" applyFill="1" applyBorder="1" applyAlignment="1">
      <alignment horizontal="left" vertical="top" wrapText="1"/>
    </xf>
    <xf numFmtId="0" fontId="0" fillId="5" borderId="31" xfId="0" applyFont="1" applyFill="1" applyBorder="1" applyAlignment="1">
      <alignment horizontal="left" vertical="top" wrapText="1"/>
    </xf>
    <xf numFmtId="0" fontId="0" fillId="5" borderId="41" xfId="0" applyFont="1" applyFill="1" applyBorder="1" applyAlignment="1">
      <alignment horizontal="left" vertical="top" wrapText="1"/>
    </xf>
    <xf numFmtId="0" fontId="0" fillId="0" borderId="32" xfId="0" applyFont="1" applyFill="1" applyBorder="1" applyAlignment="1">
      <alignment horizontal="left" vertical="center" wrapText="1"/>
    </xf>
    <xf numFmtId="0" fontId="0" fillId="0" borderId="31" xfId="0" applyFont="1" applyFill="1" applyBorder="1" applyAlignment="1">
      <alignment horizontal="left" vertical="center" wrapText="1"/>
    </xf>
    <xf numFmtId="0" fontId="0" fillId="0" borderId="41" xfId="0" applyFont="1" applyFill="1" applyBorder="1" applyAlignment="1">
      <alignment horizontal="left" vertical="center" wrapText="1"/>
    </xf>
    <xf numFmtId="0" fontId="0" fillId="5" borderId="32" xfId="0" applyFont="1" applyFill="1" applyBorder="1" applyAlignment="1">
      <alignment horizontal="left" vertical="center" wrapText="1"/>
    </xf>
    <xf numFmtId="0" fontId="0" fillId="5" borderId="31"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8" borderId="32" xfId="0" applyFont="1" applyFill="1" applyBorder="1" applyAlignment="1">
      <alignment horizontal="left" vertical="center" wrapText="1"/>
    </xf>
    <xf numFmtId="0" fontId="0" fillId="8" borderId="31" xfId="0" applyFont="1" applyFill="1" applyBorder="1" applyAlignment="1">
      <alignment horizontal="left" vertical="center" wrapText="1"/>
    </xf>
    <xf numFmtId="0" fontId="0" fillId="8" borderId="41" xfId="0" applyFont="1" applyFill="1" applyBorder="1" applyAlignment="1">
      <alignment horizontal="left" vertical="center" wrapText="1"/>
    </xf>
    <xf numFmtId="0" fontId="5" fillId="0" borderId="17" xfId="0" applyFont="1" applyBorder="1" applyAlignment="1">
      <alignment horizontal="left" vertical="top"/>
    </xf>
    <xf numFmtId="0" fontId="5" fillId="0" borderId="24" xfId="0" applyFont="1" applyBorder="1" applyAlignment="1">
      <alignment horizontal="left" vertical="top"/>
    </xf>
    <xf numFmtId="0" fontId="5" fillId="0" borderId="18" xfId="0" applyFont="1" applyBorder="1" applyAlignment="1">
      <alignment horizontal="left" vertical="top"/>
    </xf>
    <xf numFmtId="0" fontId="5" fillId="0" borderId="30" xfId="0" applyFont="1" applyBorder="1" applyAlignment="1">
      <alignment horizontal="left" vertical="top" wrapText="1"/>
    </xf>
    <xf numFmtId="0" fontId="5" fillId="0" borderId="55" xfId="0" applyFont="1" applyBorder="1" applyAlignment="1">
      <alignment horizontal="left" vertical="top" wrapText="1"/>
    </xf>
    <xf numFmtId="0" fontId="5" fillId="0" borderId="32" xfId="0" applyFont="1" applyBorder="1" applyAlignment="1">
      <alignment horizontal="left" vertical="top" wrapText="1"/>
    </xf>
    <xf numFmtId="0" fontId="3" fillId="7" borderId="17" xfId="0" quotePrefix="1" applyFont="1" applyFill="1" applyBorder="1" applyAlignment="1">
      <alignment horizontal="left" wrapText="1"/>
    </xf>
    <xf numFmtId="0" fontId="3" fillId="7" borderId="18" xfId="0" quotePrefix="1" applyFont="1" applyFill="1" applyBorder="1" applyAlignment="1">
      <alignment horizontal="left" wrapText="1"/>
    </xf>
    <xf numFmtId="0" fontId="6" fillId="7" borderId="18" xfId="0" applyFont="1" applyFill="1" applyBorder="1" applyAlignment="1">
      <alignment horizontal="center" vertical="center" wrapText="1"/>
    </xf>
    <xf numFmtId="0" fontId="1" fillId="7" borderId="17" xfId="0" applyFont="1" applyFill="1" applyBorder="1" applyAlignment="1">
      <alignment horizontal="center" vertical="center"/>
    </xf>
    <xf numFmtId="0" fontId="5" fillId="0" borderId="21" xfId="0" applyFont="1" applyBorder="1" applyAlignment="1">
      <alignment vertical="top" wrapText="1"/>
    </xf>
    <xf numFmtId="0" fontId="5" fillId="0" borderId="22" xfId="0" applyFont="1" applyBorder="1" applyAlignment="1">
      <alignment vertical="top" wrapText="1"/>
    </xf>
    <xf numFmtId="0" fontId="5" fillId="0" borderId="35" xfId="0" applyFont="1" applyBorder="1" applyAlignment="1">
      <alignment vertical="top" wrapText="1"/>
    </xf>
    <xf numFmtId="0" fontId="11" fillId="0" borderId="11" xfId="0" applyFont="1" applyBorder="1" applyAlignment="1">
      <alignment horizontal="left" vertical="top" wrapText="1"/>
    </xf>
    <xf numFmtId="0" fontId="11" fillId="0" borderId="59" xfId="0" applyFont="1" applyBorder="1" applyAlignment="1">
      <alignment horizontal="left" vertical="top" wrapText="1"/>
    </xf>
    <xf numFmtId="0" fontId="1" fillId="7" borderId="42" xfId="0" applyFont="1" applyFill="1" applyBorder="1" applyAlignment="1">
      <alignment horizontal="center" vertical="center" wrapText="1"/>
    </xf>
    <xf numFmtId="0" fontId="1" fillId="7" borderId="46" xfId="0" applyFont="1" applyFill="1" applyBorder="1" applyAlignment="1">
      <alignment horizontal="center" vertical="center" wrapText="1"/>
    </xf>
    <xf numFmtId="0" fontId="20" fillId="5" borderId="30" xfId="0" applyFont="1" applyFill="1" applyBorder="1" applyAlignment="1">
      <alignment horizontal="left" vertical="top" wrapText="1"/>
    </xf>
    <xf numFmtId="0" fontId="20" fillId="5" borderId="33" xfId="0" applyFont="1" applyFill="1" applyBorder="1" applyAlignment="1">
      <alignment horizontal="left" vertical="top" wrapText="1"/>
    </xf>
    <xf numFmtId="0" fontId="20" fillId="5" borderId="34" xfId="0" applyFont="1" applyFill="1" applyBorder="1" applyAlignment="1">
      <alignment horizontal="left" vertical="top" wrapText="1"/>
    </xf>
    <xf numFmtId="0" fontId="20" fillId="0" borderId="30" xfId="0" applyFont="1" applyFill="1" applyBorder="1" applyAlignment="1">
      <alignment horizontal="left" vertical="center" wrapText="1"/>
    </xf>
    <xf numFmtId="0" fontId="20" fillId="0" borderId="33" xfId="0" applyFont="1" applyFill="1" applyBorder="1" applyAlignment="1">
      <alignment horizontal="left" vertical="center" wrapText="1"/>
    </xf>
    <xf numFmtId="0" fontId="20" fillId="0" borderId="34" xfId="0" applyFont="1" applyFill="1" applyBorder="1" applyAlignment="1">
      <alignment horizontal="left" vertical="center" wrapText="1"/>
    </xf>
    <xf numFmtId="0" fontId="20" fillId="5" borderId="30" xfId="0" applyFont="1" applyFill="1" applyBorder="1" applyAlignment="1">
      <alignment horizontal="left" vertical="center" wrapText="1"/>
    </xf>
    <xf numFmtId="0" fontId="20" fillId="5" borderId="33" xfId="0" applyFont="1" applyFill="1" applyBorder="1" applyAlignment="1">
      <alignment horizontal="left" vertical="center" wrapText="1"/>
    </xf>
    <xf numFmtId="0" fontId="20" fillId="5" borderId="34" xfId="0" applyFont="1" applyFill="1" applyBorder="1" applyAlignment="1">
      <alignment horizontal="left" vertical="center" wrapText="1"/>
    </xf>
    <xf numFmtId="0" fontId="2" fillId="0" borderId="30" xfId="0" applyFont="1" applyBorder="1" applyAlignment="1">
      <alignment horizontal="left" vertical="top" wrapText="1"/>
    </xf>
    <xf numFmtId="0" fontId="2" fillId="0" borderId="55" xfId="0" applyFont="1" applyBorder="1" applyAlignment="1">
      <alignment horizontal="left" vertical="top" wrapText="1"/>
    </xf>
    <xf numFmtId="0" fontId="2" fillId="0" borderId="32" xfId="0" applyFont="1" applyBorder="1" applyAlignment="1">
      <alignment horizontal="left" vertical="top" wrapText="1"/>
    </xf>
    <xf numFmtId="0" fontId="20" fillId="8" borderId="25" xfId="0" applyFont="1" applyFill="1" applyBorder="1" applyAlignment="1">
      <alignment horizontal="left" vertical="center" wrapText="1"/>
    </xf>
    <xf numFmtId="0" fontId="20" fillId="8" borderId="22" xfId="0" applyFont="1" applyFill="1" applyBorder="1" applyAlignment="1">
      <alignment horizontal="left" vertical="center" wrapText="1"/>
    </xf>
    <xf numFmtId="0" fontId="20" fillId="8" borderId="26"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9" fillId="0" borderId="53" xfId="0" applyFont="1" applyBorder="1" applyAlignment="1">
      <alignment horizontal="center"/>
    </xf>
    <xf numFmtId="0" fontId="9" fillId="0" borderId="53" xfId="0" applyFont="1" applyBorder="1" applyAlignment="1">
      <alignment horizontal="left"/>
    </xf>
    <xf numFmtId="0" fontId="5" fillId="0" borderId="55" xfId="0" applyFont="1" applyBorder="1" applyAlignment="1">
      <alignment vertical="top" wrapText="1"/>
    </xf>
    <xf numFmtId="0" fontId="5" fillId="0" borderId="32" xfId="0" applyFont="1" applyBorder="1" applyAlignment="1">
      <alignment vertical="top" wrapText="1"/>
    </xf>
    <xf numFmtId="0" fontId="20" fillId="8" borderId="30" xfId="0" applyFont="1" applyFill="1" applyBorder="1" applyAlignment="1">
      <alignment horizontal="left" vertical="center" wrapText="1"/>
    </xf>
    <xf numFmtId="0" fontId="20" fillId="8" borderId="33" xfId="0" applyFont="1" applyFill="1" applyBorder="1" applyAlignment="1">
      <alignment horizontal="left" vertical="center" wrapText="1"/>
    </xf>
    <xf numFmtId="0" fontId="20" fillId="8" borderId="34" xfId="0" applyFont="1" applyFill="1" applyBorder="1" applyAlignment="1">
      <alignment horizontal="left" vertical="center" wrapText="1"/>
    </xf>
    <xf numFmtId="0" fontId="6" fillId="7" borderId="1" xfId="0" applyFont="1" applyFill="1" applyBorder="1" applyAlignment="1">
      <alignment horizontal="center" vertical="center" wrapText="1"/>
    </xf>
    <xf numFmtId="0" fontId="24" fillId="0" borderId="17" xfId="0" applyFont="1" applyBorder="1" applyAlignment="1">
      <alignment horizontal="left" vertical="top" wrapText="1"/>
    </xf>
    <xf numFmtId="0" fontId="24" fillId="0" borderId="24" xfId="0" applyFont="1" applyBorder="1" applyAlignment="1">
      <alignment horizontal="left" vertical="top" wrapText="1"/>
    </xf>
    <xf numFmtId="0" fontId="24" fillId="0" borderId="18" xfId="0" applyFont="1" applyBorder="1" applyAlignment="1">
      <alignment horizontal="left" vertical="top" wrapText="1"/>
    </xf>
    <xf numFmtId="0" fontId="5" fillId="0" borderId="46" xfId="0" applyFont="1" applyFill="1" applyBorder="1" applyAlignment="1">
      <alignment horizontal="left" vertical="center" wrapText="1"/>
    </xf>
    <xf numFmtId="0" fontId="5" fillId="0" borderId="45" xfId="0" applyFont="1" applyFill="1" applyBorder="1" applyAlignment="1">
      <alignment horizontal="left" vertical="center" wrapText="1"/>
    </xf>
    <xf numFmtId="0" fontId="23" fillId="0" borderId="39" xfId="0" applyFont="1" applyBorder="1" applyAlignment="1">
      <alignment wrapText="1"/>
    </xf>
    <xf numFmtId="0" fontId="3" fillId="7" borderId="25" xfId="0" applyFont="1" applyFill="1" applyBorder="1" applyAlignment="1">
      <alignment horizontal="center" vertical="center"/>
    </xf>
    <xf numFmtId="0" fontId="3" fillId="7" borderId="22" xfId="0" applyFont="1" applyFill="1" applyBorder="1" applyAlignment="1">
      <alignment horizontal="center" vertical="center"/>
    </xf>
    <xf numFmtId="0" fontId="3" fillId="7" borderId="26" xfId="0" applyFont="1" applyFill="1" applyBorder="1" applyAlignment="1">
      <alignment horizontal="center" vertical="center"/>
    </xf>
    <xf numFmtId="0" fontId="3" fillId="7" borderId="25" xfId="0" applyFont="1" applyFill="1" applyBorder="1" applyAlignment="1">
      <alignment horizontal="center" vertical="center" wrapText="1"/>
    </xf>
    <xf numFmtId="0" fontId="3" fillId="7" borderId="22" xfId="0" applyFont="1" applyFill="1" applyBorder="1" applyAlignment="1">
      <alignment horizontal="center" vertical="center" wrapText="1"/>
    </xf>
    <xf numFmtId="0" fontId="3" fillId="7" borderId="26" xfId="0" applyFont="1" applyFill="1" applyBorder="1" applyAlignment="1">
      <alignment horizontal="center" vertical="center" wrapText="1"/>
    </xf>
    <xf numFmtId="0" fontId="20" fillId="0" borderId="25" xfId="0" applyFont="1" applyFill="1" applyBorder="1" applyAlignment="1">
      <alignment horizontal="left" vertical="center" wrapText="1"/>
    </xf>
    <xf numFmtId="0" fontId="20" fillId="0" borderId="22" xfId="0" applyFont="1" applyFill="1" applyBorder="1" applyAlignment="1">
      <alignment horizontal="left" vertical="center" wrapText="1"/>
    </xf>
    <xf numFmtId="0" fontId="20" fillId="0" borderId="26" xfId="0" applyFont="1" applyFill="1" applyBorder="1" applyAlignment="1">
      <alignment horizontal="left" vertical="center" wrapText="1"/>
    </xf>
    <xf numFmtId="0" fontId="0" fillId="0" borderId="44" xfId="0" applyFont="1" applyBorder="1" applyAlignment="1">
      <alignment horizontal="left" wrapText="1"/>
    </xf>
    <xf numFmtId="0" fontId="0" fillId="0" borderId="29" xfId="0" applyFont="1" applyBorder="1" applyAlignment="1">
      <alignment horizontal="left" wrapText="1"/>
    </xf>
    <xf numFmtId="0" fontId="0" fillId="0" borderId="38" xfId="0" applyFont="1" applyBorder="1" applyAlignment="1">
      <alignment horizontal="left" wrapText="1"/>
    </xf>
    <xf numFmtId="0" fontId="20" fillId="5" borderId="25" xfId="0" applyFont="1" applyFill="1" applyBorder="1" applyAlignment="1">
      <alignment horizontal="left" vertical="center" wrapText="1"/>
    </xf>
    <xf numFmtId="0" fontId="20" fillId="5" borderId="22" xfId="0" applyFont="1" applyFill="1" applyBorder="1" applyAlignment="1">
      <alignment horizontal="left" vertical="center" wrapText="1"/>
    </xf>
    <xf numFmtId="0" fontId="20" fillId="5" borderId="26" xfId="0" applyFont="1" applyFill="1" applyBorder="1" applyAlignment="1">
      <alignment horizontal="left" vertical="center" wrapText="1"/>
    </xf>
    <xf numFmtId="0" fontId="5" fillId="0" borderId="49" xfId="0" applyFont="1" applyBorder="1" applyAlignment="1">
      <alignment horizontal="left" vertical="top" wrapText="1"/>
    </xf>
    <xf numFmtId="0" fontId="5" fillId="0" borderId="5" xfId="0" applyFont="1" applyBorder="1" applyAlignment="1">
      <alignment horizontal="left" vertical="top" wrapText="1"/>
    </xf>
    <xf numFmtId="0" fontId="5" fillId="0" borderId="54" xfId="0" applyFont="1" applyBorder="1" applyAlignment="1">
      <alignment horizontal="left" vertical="top" wrapText="1"/>
    </xf>
    <xf numFmtId="0" fontId="5" fillId="0" borderId="26" xfId="0" applyFont="1" applyBorder="1" applyAlignment="1">
      <alignment vertical="top" wrapText="1"/>
    </xf>
    <xf numFmtId="0" fontId="3" fillId="0" borderId="17" xfId="0" applyFont="1" applyBorder="1" applyAlignment="1">
      <alignment horizontal="left" vertical="top" wrapText="1"/>
    </xf>
    <xf numFmtId="0" fontId="3" fillId="0" borderId="18" xfId="0" applyFont="1" applyBorder="1" applyAlignment="1">
      <alignment horizontal="left" vertical="top" wrapText="1"/>
    </xf>
    <xf numFmtId="0" fontId="0" fillId="2" borderId="39" xfId="0"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1015032</xdr:colOff>
      <xdr:row>6</xdr:row>
      <xdr:rowOff>127610</xdr:rowOff>
    </xdr:from>
    <xdr:to>
      <xdr:col>4</xdr:col>
      <xdr:colOff>235835</xdr:colOff>
      <xdr:row>11</xdr:row>
      <xdr:rowOff>12969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8141" y="17570784"/>
          <a:ext cx="3446395" cy="8378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yfoethnaturiolcymru-my.sharepoint.com/teams/landman/Protected-Sites/ln2kp/_layouts/15/Copy%20of%20LIFE%20N2K%20Climate%20vulnerability%20information%20recording%20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yfoethnaturiolcymru-my.sharepoint.com/teams/landman/Protected-Sites/ln2kp/_layouts/15/LIFE%20N2K%20marine%20Climate%20workshop%20outputs%20Karen%20Robins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Reefs"/>
      <sheetName val="Atlantic Salt meadows"/>
      <sheetName val="Salicornia and other annuals co"/>
      <sheetName val="Mudflats and Sandflats not cove"/>
      <sheetName val="Coastal Lagoons"/>
      <sheetName val="Estuaries"/>
      <sheetName val="Large Shallow Inlets and Bays"/>
      <sheetName val="Sand Banks"/>
      <sheetName val="Sea caves"/>
      <sheetName val="Site assessments"/>
      <sheetName val="Definitions"/>
      <sheetName val="Drop down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
          <cell r="G2" t="str">
            <v>Concatenate</v>
          </cell>
          <cell r="H2" t="str">
            <v>Vulnerabity</v>
          </cell>
        </row>
        <row r="3">
          <cell r="G3" t="str">
            <v>HighNone</v>
          </cell>
          <cell r="H3" t="str">
            <v>Very High</v>
          </cell>
        </row>
        <row r="4">
          <cell r="G4" t="str">
            <v>HighVery Low/None</v>
          </cell>
          <cell r="H4" t="str">
            <v>Very High</v>
          </cell>
        </row>
        <row r="5">
          <cell r="G5" t="str">
            <v>HighVery Low</v>
          </cell>
          <cell r="H5" t="str">
            <v>Very High</v>
          </cell>
        </row>
        <row r="6">
          <cell r="G6" t="str">
            <v>HighLow</v>
          </cell>
          <cell r="H6" t="str">
            <v>High</v>
          </cell>
        </row>
        <row r="7">
          <cell r="G7" t="str">
            <v>HighModerate</v>
          </cell>
          <cell r="H7" t="str">
            <v>Moderate</v>
          </cell>
        </row>
        <row r="8">
          <cell r="G8" t="str">
            <v>HighHigh</v>
          </cell>
          <cell r="H8" t="str">
            <v>Moderate</v>
          </cell>
        </row>
        <row r="9">
          <cell r="G9" t="str">
            <v>HighVery high</v>
          </cell>
          <cell r="H9" t="str">
            <v>Low</v>
          </cell>
        </row>
        <row r="10">
          <cell r="G10" t="str">
            <v>HighImmediate</v>
          </cell>
          <cell r="H10" t="str">
            <v>Very Low</v>
          </cell>
        </row>
        <row r="11">
          <cell r="G11" t="str">
            <v>IntermediateNone</v>
          </cell>
          <cell r="H11" t="str">
            <v>Very High</v>
          </cell>
        </row>
        <row r="12">
          <cell r="G12" t="str">
            <v>IntermediateVery Low/None</v>
          </cell>
          <cell r="H12" t="str">
            <v>High</v>
          </cell>
        </row>
        <row r="13">
          <cell r="G13" t="str">
            <v>IntermediateVery Low</v>
          </cell>
          <cell r="H13" t="str">
            <v>High</v>
          </cell>
        </row>
        <row r="14">
          <cell r="G14" t="str">
            <v>IntermediateLow</v>
          </cell>
          <cell r="H14" t="str">
            <v>High</v>
          </cell>
        </row>
        <row r="15">
          <cell r="G15" t="str">
            <v>IntermediateModerate</v>
          </cell>
          <cell r="H15" t="str">
            <v>Moderate</v>
          </cell>
        </row>
        <row r="16">
          <cell r="G16" t="str">
            <v>IntermediateHigh</v>
          </cell>
          <cell r="H16" t="str">
            <v>Low</v>
          </cell>
        </row>
        <row r="17">
          <cell r="G17" t="str">
            <v>IntermediateVery high</v>
          </cell>
          <cell r="H17" t="str">
            <v>Low</v>
          </cell>
        </row>
        <row r="18">
          <cell r="G18" t="str">
            <v>IntermediateImmediate</v>
          </cell>
          <cell r="H18" t="str">
            <v>Very Low</v>
          </cell>
        </row>
        <row r="19">
          <cell r="G19" t="str">
            <v>LowNone</v>
          </cell>
          <cell r="H19" t="str">
            <v>High</v>
          </cell>
        </row>
        <row r="20">
          <cell r="G20" t="str">
            <v>LowVery Low/None</v>
          </cell>
          <cell r="H20" t="str">
            <v>Moderate</v>
          </cell>
        </row>
        <row r="21">
          <cell r="G21" t="str">
            <v>LowVery Low</v>
          </cell>
          <cell r="H21" t="str">
            <v>Moderate</v>
          </cell>
        </row>
        <row r="22">
          <cell r="G22" t="str">
            <v>LowLow</v>
          </cell>
          <cell r="H22" t="str">
            <v>Moderate</v>
          </cell>
        </row>
        <row r="23">
          <cell r="G23" t="str">
            <v>LowModerate</v>
          </cell>
          <cell r="H23" t="str">
            <v>Low</v>
          </cell>
        </row>
        <row r="24">
          <cell r="G24" t="str">
            <v>LowHigh</v>
          </cell>
          <cell r="H24" t="str">
            <v>Low</v>
          </cell>
        </row>
        <row r="25">
          <cell r="G25" t="str">
            <v>LowVery high</v>
          </cell>
          <cell r="H25" t="str">
            <v>Very Low</v>
          </cell>
        </row>
        <row r="26">
          <cell r="G26" t="str">
            <v>LowImmediate</v>
          </cell>
          <cell r="H26" t="str">
            <v>Not Vulnerable</v>
          </cell>
        </row>
        <row r="27">
          <cell r="G27" t="str">
            <v>TolerantNone</v>
          </cell>
          <cell r="H27" t="str">
            <v>Not Vulnerable</v>
          </cell>
        </row>
        <row r="28">
          <cell r="G28" t="str">
            <v>TolerantVery Low/None</v>
          </cell>
          <cell r="H28" t="str">
            <v>Not Vulnerable</v>
          </cell>
        </row>
        <row r="29">
          <cell r="G29" t="str">
            <v>TolerantVery Low</v>
          </cell>
          <cell r="H29" t="str">
            <v>Not Vulnerable</v>
          </cell>
        </row>
        <row r="30">
          <cell r="G30" t="str">
            <v>TolerantLow</v>
          </cell>
          <cell r="H30" t="str">
            <v>Not Vulnerable</v>
          </cell>
        </row>
        <row r="31">
          <cell r="G31" t="str">
            <v>TolerantModerate</v>
          </cell>
          <cell r="H31" t="str">
            <v>Not Vulnerable</v>
          </cell>
        </row>
        <row r="32">
          <cell r="G32" t="str">
            <v>TolerantHigh</v>
          </cell>
          <cell r="H32" t="str">
            <v>Not Vulnerable</v>
          </cell>
        </row>
        <row r="33">
          <cell r="G33" t="str">
            <v>TolerantVery high</v>
          </cell>
          <cell r="H33" t="str">
            <v>Not Vulnerable</v>
          </cell>
        </row>
        <row r="34">
          <cell r="G34" t="str">
            <v>TolerantImmediate</v>
          </cell>
          <cell r="H34" t="str">
            <v>Not Vulnerable</v>
          </cell>
        </row>
        <row r="35">
          <cell r="G35" t="str">
            <v>Tolerant*None</v>
          </cell>
          <cell r="H35" t="str">
            <v>Not Vulnerable</v>
          </cell>
        </row>
        <row r="36">
          <cell r="G36" t="str">
            <v>Tolerant*Very Low/None</v>
          </cell>
          <cell r="H36" t="str">
            <v>Not Vulnerable</v>
          </cell>
        </row>
        <row r="37">
          <cell r="G37" t="str">
            <v>Tolerant*Very Low</v>
          </cell>
          <cell r="H37" t="str">
            <v>Not Vulnerable</v>
          </cell>
        </row>
        <row r="38">
          <cell r="G38" t="str">
            <v>Tolerant*Low</v>
          </cell>
          <cell r="H38" t="str">
            <v>Not Vulnerable</v>
          </cell>
        </row>
        <row r="39">
          <cell r="G39" t="str">
            <v>Tolerant*Moderate</v>
          </cell>
          <cell r="H39" t="str">
            <v>Not Vulnerable</v>
          </cell>
        </row>
        <row r="40">
          <cell r="G40" t="str">
            <v>Tolerant*High</v>
          </cell>
          <cell r="H40" t="str">
            <v>Not Vulnerable</v>
          </cell>
        </row>
        <row r="41">
          <cell r="G41" t="str">
            <v>Tolerant*Very high</v>
          </cell>
          <cell r="H41" t="str">
            <v>Not Vulnerable</v>
          </cell>
        </row>
        <row r="42">
          <cell r="G42" t="str">
            <v>Tolerant*Immediate</v>
          </cell>
          <cell r="H42" t="str">
            <v>Not Vulnerable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Reefs"/>
      <sheetName val="Estuaries"/>
      <sheetName val="Large Shallow Inlets and Bays"/>
      <sheetName val="Sand Banks"/>
      <sheetName val="Sea caves"/>
      <sheetName val="Definitions"/>
      <sheetName val="Site assessments"/>
      <sheetName val="Drop down list"/>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zoomScale="85" zoomScaleNormal="85" workbookViewId="0">
      <selection sqref="A1:H13"/>
    </sheetView>
  </sheetViews>
  <sheetFormatPr defaultRowHeight="14.4" x14ac:dyDescent="0.3"/>
  <cols>
    <col min="1" max="1" width="4" customWidth="1"/>
    <col min="2" max="2" width="8.88671875" style="54" customWidth="1"/>
    <col min="3" max="3" width="32.5546875" customWidth="1"/>
    <col min="4" max="4" width="30.6640625" customWidth="1"/>
    <col min="5" max="5" width="12.88671875" customWidth="1"/>
    <col min="6" max="6" width="7.6640625" customWidth="1"/>
    <col min="7" max="7" width="12.44140625" customWidth="1"/>
    <col min="8" max="8" width="4.88671875" customWidth="1"/>
  </cols>
  <sheetData>
    <row r="1" spans="1:10" ht="15" thickBot="1" x14ac:dyDescent="0.35"/>
    <row r="2" spans="1:10" ht="40.5" customHeight="1" x14ac:dyDescent="0.35">
      <c r="A2" s="203"/>
      <c r="B2" s="272" t="s">
        <v>288</v>
      </c>
      <c r="C2" s="273"/>
      <c r="D2" s="273"/>
      <c r="E2" s="273"/>
      <c r="F2" s="273"/>
      <c r="G2" s="273"/>
      <c r="H2" s="192"/>
      <c r="I2" s="187"/>
      <c r="J2" s="187"/>
    </row>
    <row r="3" spans="1:10" ht="24.75" customHeight="1" x14ac:dyDescent="0.35">
      <c r="A3" s="204"/>
      <c r="B3" s="274" t="s">
        <v>289</v>
      </c>
      <c r="C3" s="275"/>
      <c r="D3" s="275"/>
      <c r="E3" s="275"/>
      <c r="F3" s="275"/>
      <c r="G3" s="275"/>
      <c r="H3" s="191"/>
      <c r="I3" s="187"/>
      <c r="J3" s="187"/>
    </row>
    <row r="4" spans="1:10" ht="27.75" customHeight="1" x14ac:dyDescent="0.35">
      <c r="A4" s="204"/>
      <c r="B4" s="274" t="s">
        <v>290</v>
      </c>
      <c r="C4" s="275"/>
      <c r="D4" s="275"/>
      <c r="E4" s="275"/>
      <c r="F4" s="275"/>
      <c r="G4" s="275"/>
      <c r="H4" s="191"/>
      <c r="I4" s="187"/>
      <c r="J4" s="187"/>
    </row>
    <row r="5" spans="1:10" ht="41.25" customHeight="1" x14ac:dyDescent="0.3">
      <c r="A5" s="204"/>
      <c r="B5" s="278"/>
      <c r="C5" s="278"/>
      <c r="D5" s="278"/>
      <c r="E5" s="278"/>
      <c r="F5" s="278"/>
      <c r="G5" s="278"/>
      <c r="H5" s="191"/>
      <c r="I5" s="187"/>
      <c r="J5" s="187"/>
    </row>
    <row r="6" spans="1:10" s="127" customFormat="1" ht="62.25" customHeight="1" x14ac:dyDescent="0.3">
      <c r="A6" s="258"/>
      <c r="B6" s="276" t="s">
        <v>291</v>
      </c>
      <c r="C6" s="277"/>
      <c r="D6" s="277"/>
      <c r="E6" s="277"/>
      <c r="F6" s="277"/>
      <c r="G6" s="277"/>
      <c r="H6" s="259"/>
      <c r="I6" s="260"/>
      <c r="J6" s="260"/>
    </row>
    <row r="7" spans="1:10" x14ac:dyDescent="0.3">
      <c r="A7" s="204"/>
      <c r="B7" s="255"/>
      <c r="C7" s="188"/>
      <c r="D7" s="188"/>
      <c r="E7" s="188"/>
      <c r="F7" s="188"/>
      <c r="G7" s="188"/>
      <c r="H7" s="191"/>
      <c r="I7" s="187"/>
      <c r="J7" s="187"/>
    </row>
    <row r="8" spans="1:10" x14ac:dyDescent="0.3">
      <c r="A8" s="204"/>
      <c r="B8" s="255"/>
      <c r="C8" s="188"/>
      <c r="D8" s="188"/>
      <c r="E8" s="188"/>
      <c r="F8" s="188"/>
      <c r="G8" s="188"/>
      <c r="H8" s="191"/>
      <c r="I8" s="187"/>
      <c r="J8" s="187"/>
    </row>
    <row r="9" spans="1:10" x14ac:dyDescent="0.3">
      <c r="A9" s="204"/>
      <c r="B9" s="255"/>
      <c r="C9" s="188"/>
      <c r="D9" s="188"/>
      <c r="E9" s="188"/>
      <c r="F9" s="188"/>
      <c r="G9" s="188"/>
      <c r="H9" s="191"/>
      <c r="I9" s="187"/>
      <c r="J9" s="187"/>
    </row>
    <row r="10" spans="1:10" x14ac:dyDescent="0.3">
      <c r="A10" s="204"/>
      <c r="B10" s="255"/>
      <c r="C10" s="188"/>
      <c r="D10" s="188"/>
      <c r="E10" s="188"/>
      <c r="F10" s="188"/>
      <c r="G10" s="188"/>
      <c r="H10" s="191"/>
      <c r="I10" s="187"/>
      <c r="J10" s="187"/>
    </row>
    <row r="11" spans="1:10" x14ac:dyDescent="0.3">
      <c r="A11" s="204"/>
      <c r="B11" s="255"/>
      <c r="C11" s="188"/>
      <c r="D11" s="188"/>
      <c r="E11" s="188"/>
      <c r="F11" s="188"/>
      <c r="G11" s="188"/>
      <c r="H11" s="191"/>
      <c r="I11" s="187"/>
      <c r="J11" s="187"/>
    </row>
    <row r="12" spans="1:10" x14ac:dyDescent="0.3">
      <c r="A12" s="204"/>
      <c r="B12" s="194"/>
      <c r="C12" s="188"/>
      <c r="D12" s="188"/>
      <c r="E12" s="188"/>
      <c r="F12" s="188"/>
      <c r="G12" s="188"/>
      <c r="H12" s="191"/>
      <c r="I12" s="187"/>
      <c r="J12" s="187"/>
    </row>
    <row r="13" spans="1:10" ht="15" thickBot="1" x14ac:dyDescent="0.35">
      <c r="A13" s="205"/>
      <c r="B13" s="202"/>
      <c r="C13" s="189"/>
      <c r="D13" s="189"/>
      <c r="E13" s="189"/>
      <c r="F13" s="189"/>
      <c r="G13" s="189"/>
      <c r="H13" s="190"/>
      <c r="I13" s="187"/>
      <c r="J13" s="187"/>
    </row>
    <row r="14" spans="1:10" x14ac:dyDescent="0.3">
      <c r="B14" s="193"/>
      <c r="C14" s="187"/>
      <c r="D14" s="187"/>
      <c r="E14" s="187"/>
      <c r="F14" s="187"/>
      <c r="G14" s="187"/>
      <c r="H14" s="187"/>
      <c r="I14" s="187"/>
      <c r="J14" s="187"/>
    </row>
    <row r="15" spans="1:10" x14ac:dyDescent="0.3">
      <c r="B15" s="193"/>
      <c r="C15" s="187"/>
      <c r="D15" s="187"/>
      <c r="E15" s="187"/>
      <c r="F15" s="187"/>
      <c r="G15" s="187"/>
      <c r="H15" s="187"/>
      <c r="I15" s="187"/>
      <c r="J15" s="187"/>
    </row>
    <row r="16" spans="1:10" x14ac:dyDescent="0.3">
      <c r="B16" s="193"/>
      <c r="C16" s="187"/>
      <c r="D16" s="187"/>
      <c r="E16" s="187"/>
      <c r="F16" s="187"/>
      <c r="G16" s="187"/>
      <c r="H16" s="187"/>
      <c r="I16" s="187"/>
      <c r="J16" s="187"/>
    </row>
    <row r="17" spans="2:10" x14ac:dyDescent="0.3">
      <c r="B17" s="193"/>
      <c r="C17" s="187"/>
      <c r="D17" s="187"/>
      <c r="E17" s="187"/>
      <c r="F17" s="187"/>
      <c r="G17" s="187"/>
      <c r="H17" s="187"/>
      <c r="I17" s="187"/>
      <c r="J17" s="187"/>
    </row>
  </sheetData>
  <mergeCells count="5">
    <mergeCell ref="B2:G2"/>
    <mergeCell ref="B3:G3"/>
    <mergeCell ref="B4:G4"/>
    <mergeCell ref="B6:G6"/>
    <mergeCell ref="B5:G5"/>
  </mergeCells>
  <pageMargins left="0.70866141732283472" right="0.70866141732283472" top="0.74803149606299213" bottom="0.74803149606299213"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40"/>
  <sheetViews>
    <sheetView topLeftCell="A19" zoomScale="55" zoomScaleNormal="55" workbookViewId="0">
      <selection activeCell="C18" sqref="C18:I18"/>
    </sheetView>
  </sheetViews>
  <sheetFormatPr defaultRowHeight="14.4" x14ac:dyDescent="0.3"/>
  <cols>
    <col min="1" max="1" width="23" customWidth="1"/>
    <col min="2" max="2" width="55.5546875" style="231" customWidth="1"/>
    <col min="3" max="3" width="26.33203125" customWidth="1"/>
    <col min="4" max="4" width="22.88671875" customWidth="1"/>
    <col min="5" max="5" width="27.88671875" customWidth="1"/>
    <col min="6" max="6" width="22.5546875" hidden="1" customWidth="1"/>
    <col min="7" max="7" width="25.88671875" customWidth="1"/>
    <col min="8" max="8" width="68.88671875" customWidth="1"/>
    <col min="9" max="9" width="66.33203125" customWidth="1"/>
  </cols>
  <sheetData>
    <row r="1" spans="1:9" ht="28.8" x14ac:dyDescent="0.55000000000000004">
      <c r="A1" s="458" t="s">
        <v>75</v>
      </c>
      <c r="B1" s="458"/>
      <c r="C1" s="459" t="s">
        <v>253</v>
      </c>
      <c r="D1" s="459"/>
      <c r="E1" s="459"/>
      <c r="G1" s="169"/>
    </row>
    <row r="2" spans="1:9" ht="18.600000000000001" thickBot="1" x14ac:dyDescent="0.4">
      <c r="A2" s="7"/>
      <c r="B2" s="226"/>
      <c r="G2" s="169" t="s">
        <v>264</v>
      </c>
    </row>
    <row r="3" spans="1:9" s="127" customFormat="1" ht="16.2" thickBot="1" x14ac:dyDescent="0.35">
      <c r="A3" s="332" t="s">
        <v>67</v>
      </c>
      <c r="B3" s="333"/>
      <c r="C3" s="332" t="s">
        <v>54</v>
      </c>
      <c r="D3" s="337" t="s">
        <v>65</v>
      </c>
      <c r="E3" s="339" t="s">
        <v>66</v>
      </c>
      <c r="F3" s="341" t="s">
        <v>72</v>
      </c>
      <c r="G3" s="327" t="s">
        <v>55</v>
      </c>
      <c r="H3" s="432" t="s">
        <v>46</v>
      </c>
      <c r="I3" s="344"/>
    </row>
    <row r="4" spans="1:9" s="127" customFormat="1" ht="16.2" thickBot="1" x14ac:dyDescent="0.35">
      <c r="A4" s="334"/>
      <c r="B4" s="335"/>
      <c r="C4" s="336"/>
      <c r="D4" s="338"/>
      <c r="E4" s="340"/>
      <c r="F4" s="342"/>
      <c r="G4" s="328"/>
      <c r="H4" s="249" t="s">
        <v>48</v>
      </c>
      <c r="I4" s="250" t="s">
        <v>49</v>
      </c>
    </row>
    <row r="5" spans="1:9" ht="103.5" customHeight="1" x14ac:dyDescent="0.3">
      <c r="A5" s="329" t="s">
        <v>45</v>
      </c>
      <c r="B5" s="227" t="s">
        <v>5</v>
      </c>
      <c r="C5" s="30"/>
      <c r="D5" s="31"/>
      <c r="E5" s="31"/>
      <c r="F5" s="32" t="str">
        <f>CONCATENATE(D5,E5)</f>
        <v/>
      </c>
      <c r="G5" s="153" t="s">
        <v>248</v>
      </c>
      <c r="H5" s="167"/>
      <c r="I5" s="141" t="s">
        <v>310</v>
      </c>
    </row>
    <row r="6" spans="1:9" ht="117" customHeight="1" x14ac:dyDescent="0.3">
      <c r="A6" s="330"/>
      <c r="B6" s="228" t="s">
        <v>6</v>
      </c>
      <c r="C6" s="33"/>
      <c r="D6" s="34"/>
      <c r="E6" s="34"/>
      <c r="F6" s="35" t="str">
        <f t="shared" ref="F6:F15" si="0">CONCATENATE(D6,E6)</f>
        <v/>
      </c>
      <c r="G6" s="165" t="s">
        <v>0</v>
      </c>
      <c r="H6" s="88"/>
      <c r="I6" s="43" t="s">
        <v>311</v>
      </c>
    </row>
    <row r="7" spans="1:9" ht="54.75" customHeight="1" x14ac:dyDescent="0.3">
      <c r="A7" s="330"/>
      <c r="B7" s="228" t="s">
        <v>7</v>
      </c>
      <c r="C7" s="33"/>
      <c r="D7" s="34"/>
      <c r="E7" s="34"/>
      <c r="F7" s="35" t="str">
        <f t="shared" si="0"/>
        <v/>
      </c>
      <c r="G7" s="165" t="s">
        <v>0</v>
      </c>
      <c r="H7" s="88"/>
      <c r="I7" s="43" t="s">
        <v>254</v>
      </c>
    </row>
    <row r="8" spans="1:9" ht="57.75" customHeight="1" x14ac:dyDescent="0.3">
      <c r="A8" s="330"/>
      <c r="B8" s="228" t="s">
        <v>8</v>
      </c>
      <c r="C8" s="33"/>
      <c r="D8" s="34"/>
      <c r="E8" s="34"/>
      <c r="F8" s="35" t="str">
        <f t="shared" si="0"/>
        <v/>
      </c>
      <c r="G8" s="165" t="s">
        <v>0</v>
      </c>
      <c r="H8" s="88"/>
      <c r="I8" s="43" t="s">
        <v>255</v>
      </c>
    </row>
    <row r="9" spans="1:9" ht="84.75" customHeight="1" x14ac:dyDescent="0.3">
      <c r="A9" s="330"/>
      <c r="B9" s="228" t="s">
        <v>40</v>
      </c>
      <c r="C9" s="33"/>
      <c r="D9" s="34"/>
      <c r="E9" s="34"/>
      <c r="F9" s="35" t="str">
        <f t="shared" si="0"/>
        <v/>
      </c>
      <c r="G9" s="165" t="s">
        <v>0</v>
      </c>
      <c r="H9" s="88"/>
      <c r="I9" s="156" t="s">
        <v>312</v>
      </c>
    </row>
    <row r="10" spans="1:9" ht="81" customHeight="1" x14ac:dyDescent="0.3">
      <c r="A10" s="330"/>
      <c r="B10" s="228" t="s">
        <v>9</v>
      </c>
      <c r="C10" s="33"/>
      <c r="D10" s="34"/>
      <c r="E10" s="34"/>
      <c r="F10" s="35" t="str">
        <f t="shared" si="0"/>
        <v/>
      </c>
      <c r="G10" s="165" t="s">
        <v>256</v>
      </c>
      <c r="H10" s="88"/>
      <c r="I10" s="43" t="s">
        <v>313</v>
      </c>
    </row>
    <row r="11" spans="1:9" ht="90.75" customHeight="1" x14ac:dyDescent="0.3">
      <c r="A11" s="330"/>
      <c r="B11" s="228" t="s">
        <v>47</v>
      </c>
      <c r="C11" s="33"/>
      <c r="D11" s="34"/>
      <c r="E11" s="34"/>
      <c r="F11" s="35" t="str">
        <f t="shared" si="0"/>
        <v/>
      </c>
      <c r="G11" s="165" t="s">
        <v>256</v>
      </c>
      <c r="H11" s="88"/>
      <c r="I11" s="43" t="s">
        <v>257</v>
      </c>
    </row>
    <row r="12" spans="1:9" ht="102" customHeight="1" x14ac:dyDescent="0.3">
      <c r="A12" s="330"/>
      <c r="B12" s="228" t="s">
        <v>10</v>
      </c>
      <c r="C12" s="33"/>
      <c r="D12" s="34"/>
      <c r="E12" s="34"/>
      <c r="F12" s="35" t="str">
        <f t="shared" si="0"/>
        <v/>
      </c>
      <c r="G12" s="165" t="s">
        <v>256</v>
      </c>
      <c r="H12" s="88"/>
      <c r="I12" s="43" t="s">
        <v>258</v>
      </c>
    </row>
    <row r="13" spans="1:9" ht="47.25" customHeight="1" x14ac:dyDescent="0.3">
      <c r="A13" s="330"/>
      <c r="B13" s="228" t="s">
        <v>69</v>
      </c>
      <c r="C13" s="33"/>
      <c r="D13" s="34"/>
      <c r="E13" s="34"/>
      <c r="F13" s="35" t="str">
        <f t="shared" si="0"/>
        <v/>
      </c>
      <c r="G13" s="165" t="s">
        <v>0</v>
      </c>
      <c r="H13" s="88"/>
      <c r="I13" s="433" t="s">
        <v>314</v>
      </c>
    </row>
    <row r="14" spans="1:9" ht="79.5" customHeight="1" thickBot="1" x14ac:dyDescent="0.35">
      <c r="A14" s="331"/>
      <c r="B14" s="229" t="s">
        <v>70</v>
      </c>
      <c r="C14" s="36"/>
      <c r="D14" s="37"/>
      <c r="E14" s="37"/>
      <c r="F14" s="38" t="str">
        <f t="shared" si="0"/>
        <v/>
      </c>
      <c r="G14" s="171" t="s">
        <v>0</v>
      </c>
      <c r="H14" s="158"/>
      <c r="I14" s="434"/>
    </row>
    <row r="15" spans="1:9" ht="95.25" customHeight="1" thickBot="1" x14ac:dyDescent="0.35">
      <c r="A15" s="8" t="s">
        <v>41</v>
      </c>
      <c r="B15" s="236" t="s">
        <v>71</v>
      </c>
      <c r="C15" s="39"/>
      <c r="D15" s="40"/>
      <c r="E15" s="40"/>
      <c r="F15" s="41" t="str">
        <f t="shared" si="0"/>
        <v/>
      </c>
      <c r="G15" s="166" t="s">
        <v>0</v>
      </c>
      <c r="H15" s="117"/>
      <c r="I15" s="490"/>
    </row>
    <row r="16" spans="1:9" ht="93.75" customHeight="1" thickBot="1" x14ac:dyDescent="0.35">
      <c r="A16" s="325" t="s">
        <v>50</v>
      </c>
      <c r="B16" s="236" t="s">
        <v>74</v>
      </c>
      <c r="C16" s="347" t="s">
        <v>259</v>
      </c>
      <c r="D16" s="347"/>
      <c r="E16" s="347"/>
      <c r="F16" s="347"/>
      <c r="G16" s="347"/>
      <c r="H16" s="347"/>
      <c r="I16" s="349"/>
    </row>
    <row r="17" spans="1:9" ht="66.75" customHeight="1" thickBot="1" x14ac:dyDescent="0.35">
      <c r="A17" s="326"/>
      <c r="B17" s="237" t="s">
        <v>232</v>
      </c>
      <c r="C17" s="347" t="s">
        <v>315</v>
      </c>
      <c r="D17" s="347"/>
      <c r="E17" s="347"/>
      <c r="F17" s="347"/>
      <c r="G17" s="347"/>
      <c r="H17" s="347"/>
      <c r="I17" s="349"/>
    </row>
    <row r="18" spans="1:9" ht="79.5" customHeight="1" thickBot="1" x14ac:dyDescent="0.35">
      <c r="A18" s="118" t="s">
        <v>73</v>
      </c>
      <c r="B18" s="238" t="s">
        <v>77</v>
      </c>
      <c r="C18" s="460" t="s">
        <v>260</v>
      </c>
      <c r="D18" s="460"/>
      <c r="E18" s="460"/>
      <c r="F18" s="460"/>
      <c r="G18" s="460"/>
      <c r="H18" s="460"/>
      <c r="I18" s="461"/>
    </row>
    <row r="19" spans="1:9" ht="68.25" customHeight="1" thickBot="1" x14ac:dyDescent="0.35">
      <c r="A19" s="302" t="s">
        <v>80</v>
      </c>
      <c r="B19" s="303"/>
      <c r="C19" s="245"/>
      <c r="D19" s="40"/>
      <c r="E19" s="40"/>
      <c r="F19" s="41" t="str">
        <f t="shared" ref="F19" si="1">CONCATENATE(D19,E19)</f>
        <v/>
      </c>
      <c r="G19" s="166" t="s">
        <v>0</v>
      </c>
      <c r="H19" s="489" t="s">
        <v>265</v>
      </c>
      <c r="I19" s="290"/>
    </row>
    <row r="20" spans="1:9" ht="16.2" thickBot="1" x14ac:dyDescent="0.35">
      <c r="A20" s="18"/>
      <c r="B20" s="19"/>
      <c r="C20" s="16"/>
      <c r="D20" s="17"/>
      <c r="E20" s="17"/>
      <c r="F20" s="17"/>
      <c r="G20" s="17"/>
      <c r="H20" s="17"/>
      <c r="I20" s="17"/>
    </row>
    <row r="21" spans="1:9" ht="30.75" customHeight="1" thickBot="1" x14ac:dyDescent="0.35">
      <c r="A21" s="11"/>
      <c r="B21" s="244" t="s">
        <v>16</v>
      </c>
      <c r="C21" s="9" t="s">
        <v>15</v>
      </c>
      <c r="D21" s="304" t="s">
        <v>56</v>
      </c>
      <c r="E21" s="305"/>
      <c r="F21" s="305"/>
      <c r="G21" s="305"/>
      <c r="H21" s="306"/>
      <c r="I21" s="3"/>
    </row>
    <row r="22" spans="1:9" ht="15" customHeight="1" x14ac:dyDescent="0.3">
      <c r="A22" s="307" t="s">
        <v>54</v>
      </c>
      <c r="B22" s="462"/>
      <c r="C22" s="214" t="s">
        <v>43</v>
      </c>
      <c r="D22" s="311" t="s">
        <v>4</v>
      </c>
      <c r="E22" s="312"/>
      <c r="F22" s="312"/>
      <c r="G22" s="312"/>
      <c r="H22" s="313"/>
      <c r="I22" s="3"/>
    </row>
    <row r="23" spans="1:9" ht="30" customHeight="1" x14ac:dyDescent="0.3">
      <c r="A23" s="283"/>
      <c r="B23" s="463"/>
      <c r="C23" s="215" t="s">
        <v>42</v>
      </c>
      <c r="D23" s="314" t="s">
        <v>1</v>
      </c>
      <c r="E23" s="315"/>
      <c r="F23" s="315"/>
      <c r="G23" s="315"/>
      <c r="H23" s="316"/>
      <c r="I23" s="3"/>
    </row>
    <row r="24" spans="1:9" ht="15.75" customHeight="1" thickBot="1" x14ac:dyDescent="0.35">
      <c r="A24" s="284"/>
      <c r="B24" s="464"/>
      <c r="C24" s="216" t="s">
        <v>44</v>
      </c>
      <c r="D24" s="317" t="s">
        <v>2</v>
      </c>
      <c r="E24" s="318"/>
      <c r="F24" s="318"/>
      <c r="G24" s="318"/>
      <c r="H24" s="319"/>
      <c r="I24" s="3"/>
    </row>
    <row r="25" spans="1:9" ht="30.75" customHeight="1" x14ac:dyDescent="0.3">
      <c r="A25" s="282" t="s">
        <v>65</v>
      </c>
      <c r="B25" s="446" t="s">
        <v>11</v>
      </c>
      <c r="C25" s="217" t="s">
        <v>17</v>
      </c>
      <c r="D25" s="294" t="s">
        <v>22</v>
      </c>
      <c r="E25" s="295"/>
      <c r="F25" s="295"/>
      <c r="G25" s="295"/>
      <c r="H25" s="296"/>
      <c r="I25" s="3"/>
    </row>
    <row r="26" spans="1:9" ht="48.75" customHeight="1" x14ac:dyDescent="0.3">
      <c r="A26" s="282"/>
      <c r="B26" s="447"/>
      <c r="C26" s="218" t="s">
        <v>18</v>
      </c>
      <c r="D26" s="297" t="s">
        <v>23</v>
      </c>
      <c r="E26" s="298"/>
      <c r="F26" s="298"/>
      <c r="G26" s="298"/>
      <c r="H26" s="299"/>
      <c r="I26" s="3"/>
    </row>
    <row r="27" spans="1:9" ht="45.75" customHeight="1" x14ac:dyDescent="0.3">
      <c r="A27" s="282"/>
      <c r="B27" s="447"/>
      <c r="C27" s="218" t="s">
        <v>0</v>
      </c>
      <c r="D27" s="297" t="s">
        <v>24</v>
      </c>
      <c r="E27" s="298"/>
      <c r="F27" s="298"/>
      <c r="G27" s="298"/>
      <c r="H27" s="299"/>
      <c r="I27" s="3"/>
    </row>
    <row r="28" spans="1:9" ht="33.75" customHeight="1" x14ac:dyDescent="0.3">
      <c r="A28" s="282"/>
      <c r="B28" s="447"/>
      <c r="C28" s="218" t="s">
        <v>19</v>
      </c>
      <c r="D28" s="297" t="s">
        <v>25</v>
      </c>
      <c r="E28" s="298"/>
      <c r="F28" s="298"/>
      <c r="G28" s="298"/>
      <c r="H28" s="299"/>
      <c r="I28" s="3"/>
    </row>
    <row r="29" spans="1:9" ht="30" customHeight="1" x14ac:dyDescent="0.3">
      <c r="A29" s="283"/>
      <c r="B29" s="447"/>
      <c r="C29" s="218" t="s">
        <v>20</v>
      </c>
      <c r="D29" s="297" t="s">
        <v>26</v>
      </c>
      <c r="E29" s="298"/>
      <c r="F29" s="298"/>
      <c r="G29" s="298"/>
      <c r="H29" s="299"/>
      <c r="I29" s="3"/>
    </row>
    <row r="30" spans="1:9" ht="30.75" customHeight="1" thickBot="1" x14ac:dyDescent="0.35">
      <c r="A30" s="284"/>
      <c r="B30" s="448"/>
      <c r="C30" s="219" t="s">
        <v>21</v>
      </c>
      <c r="D30" s="279" t="s">
        <v>27</v>
      </c>
      <c r="E30" s="280"/>
      <c r="F30" s="280"/>
      <c r="G30" s="280"/>
      <c r="H30" s="281"/>
      <c r="I30" s="3"/>
    </row>
    <row r="31" spans="1:9" ht="15" customHeight="1" x14ac:dyDescent="0.3">
      <c r="A31" s="282" t="s">
        <v>66</v>
      </c>
      <c r="B31" s="443" t="s">
        <v>13</v>
      </c>
      <c r="C31" s="220" t="s">
        <v>28</v>
      </c>
      <c r="D31" s="371" t="s">
        <v>33</v>
      </c>
      <c r="E31" s="372"/>
      <c r="F31" s="372"/>
      <c r="G31" s="372"/>
      <c r="H31" s="373"/>
      <c r="I31" s="3"/>
    </row>
    <row r="32" spans="1:9" ht="15.75" customHeight="1" x14ac:dyDescent="0.3">
      <c r="A32" s="282"/>
      <c r="B32" s="444"/>
      <c r="C32" s="221" t="s">
        <v>29</v>
      </c>
      <c r="D32" s="374" t="s">
        <v>34</v>
      </c>
      <c r="E32" s="375"/>
      <c r="F32" s="375"/>
      <c r="G32" s="375"/>
      <c r="H32" s="376"/>
      <c r="I32" s="3"/>
    </row>
    <row r="33" spans="1:9" ht="15" customHeight="1" x14ac:dyDescent="0.3">
      <c r="A33" s="282"/>
      <c r="B33" s="444"/>
      <c r="C33" s="221" t="s">
        <v>0</v>
      </c>
      <c r="D33" s="374" t="s">
        <v>35</v>
      </c>
      <c r="E33" s="375"/>
      <c r="F33" s="375"/>
      <c r="G33" s="375"/>
      <c r="H33" s="376"/>
      <c r="I33" s="3"/>
    </row>
    <row r="34" spans="1:9" ht="30" customHeight="1" x14ac:dyDescent="0.3">
      <c r="A34" s="282"/>
      <c r="B34" s="444"/>
      <c r="C34" s="221" t="s">
        <v>30</v>
      </c>
      <c r="D34" s="374" t="s">
        <v>36</v>
      </c>
      <c r="E34" s="375"/>
      <c r="F34" s="375"/>
      <c r="G34" s="375"/>
      <c r="H34" s="376"/>
      <c r="I34" s="3"/>
    </row>
    <row r="35" spans="1:9" ht="15" customHeight="1" x14ac:dyDescent="0.3">
      <c r="A35" s="282"/>
      <c r="B35" s="444"/>
      <c r="C35" s="221" t="s">
        <v>17</v>
      </c>
      <c r="D35" s="374" t="s">
        <v>37</v>
      </c>
      <c r="E35" s="375"/>
      <c r="F35" s="375"/>
      <c r="G35" s="375"/>
      <c r="H35" s="376"/>
      <c r="I35" s="3"/>
    </row>
    <row r="36" spans="1:9" ht="30" customHeight="1" x14ac:dyDescent="0.3">
      <c r="A36" s="283"/>
      <c r="B36" s="444"/>
      <c r="C36" s="221" t="s">
        <v>31</v>
      </c>
      <c r="D36" s="374" t="s">
        <v>38</v>
      </c>
      <c r="E36" s="375"/>
      <c r="F36" s="375"/>
      <c r="G36" s="375"/>
      <c r="H36" s="376"/>
      <c r="I36" s="3"/>
    </row>
    <row r="37" spans="1:9" ht="15.75" customHeight="1" thickBot="1" x14ac:dyDescent="0.35">
      <c r="A37" s="367"/>
      <c r="B37" s="445"/>
      <c r="C37" s="222" t="s">
        <v>32</v>
      </c>
      <c r="D37" s="377" t="s">
        <v>39</v>
      </c>
      <c r="E37" s="378"/>
      <c r="F37" s="378"/>
      <c r="G37" s="378"/>
      <c r="H37" s="379"/>
      <c r="I37" s="3"/>
    </row>
    <row r="38" spans="1:9" ht="15" customHeight="1" x14ac:dyDescent="0.3">
      <c r="A38" s="352" t="s">
        <v>55</v>
      </c>
      <c r="B38" s="440" t="s">
        <v>14</v>
      </c>
      <c r="C38" s="214" t="s">
        <v>43</v>
      </c>
      <c r="D38" s="358" t="s">
        <v>219</v>
      </c>
      <c r="E38" s="359"/>
      <c r="F38" s="359"/>
      <c r="G38" s="359"/>
      <c r="H38" s="360"/>
      <c r="I38" s="3"/>
    </row>
    <row r="39" spans="1:9" ht="30" customHeight="1" x14ac:dyDescent="0.3">
      <c r="A39" s="353"/>
      <c r="B39" s="441"/>
      <c r="C39" s="215" t="s">
        <v>42</v>
      </c>
      <c r="D39" s="361" t="s">
        <v>220</v>
      </c>
      <c r="E39" s="362"/>
      <c r="F39" s="362"/>
      <c r="G39" s="362"/>
      <c r="H39" s="363"/>
      <c r="I39" s="3"/>
    </row>
    <row r="40" spans="1:9" ht="15.75" customHeight="1" thickBot="1" x14ac:dyDescent="0.35">
      <c r="A40" s="354"/>
      <c r="B40" s="442"/>
      <c r="C40" s="216" t="s">
        <v>44</v>
      </c>
      <c r="D40" s="364" t="s">
        <v>3</v>
      </c>
      <c r="E40" s="365"/>
      <c r="F40" s="365"/>
      <c r="G40" s="365"/>
      <c r="H40" s="366"/>
      <c r="I40" s="3"/>
    </row>
  </sheetData>
  <mergeCells count="45">
    <mergeCell ref="A16:A17"/>
    <mergeCell ref="C16:I16"/>
    <mergeCell ref="C17:I17"/>
    <mergeCell ref="A1:B1"/>
    <mergeCell ref="C1:E1"/>
    <mergeCell ref="A3:B4"/>
    <mergeCell ref="C3:C4"/>
    <mergeCell ref="D3:D4"/>
    <mergeCell ref="E3:E4"/>
    <mergeCell ref="F3:F4"/>
    <mergeCell ref="G3:G4"/>
    <mergeCell ref="H3:I3"/>
    <mergeCell ref="A5:A14"/>
    <mergeCell ref="I13:I15"/>
    <mergeCell ref="C18:I18"/>
    <mergeCell ref="D21:H21"/>
    <mergeCell ref="A22:A24"/>
    <mergeCell ref="B22:B24"/>
    <mergeCell ref="D22:H22"/>
    <mergeCell ref="D23:H23"/>
    <mergeCell ref="D24:H24"/>
    <mergeCell ref="H19:I19"/>
    <mergeCell ref="A19:B19"/>
    <mergeCell ref="A25:A30"/>
    <mergeCell ref="B25:B30"/>
    <mergeCell ref="D25:H25"/>
    <mergeCell ref="D26:H26"/>
    <mergeCell ref="D27:H27"/>
    <mergeCell ref="D28:H28"/>
    <mergeCell ref="D29:H29"/>
    <mergeCell ref="D30:H30"/>
    <mergeCell ref="A31:A37"/>
    <mergeCell ref="B31:B37"/>
    <mergeCell ref="D31:H31"/>
    <mergeCell ref="D32:H32"/>
    <mergeCell ref="D33:H33"/>
    <mergeCell ref="D34:H34"/>
    <mergeCell ref="D35:H35"/>
    <mergeCell ref="D36:H36"/>
    <mergeCell ref="D37:H37"/>
    <mergeCell ref="A38:A40"/>
    <mergeCell ref="B38:B40"/>
    <mergeCell ref="D38:H38"/>
    <mergeCell ref="D39:H39"/>
    <mergeCell ref="D40:H40"/>
  </mergeCells>
  <conditionalFormatting sqref="C5">
    <cfRule type="colorScale" priority="1">
      <colorScale>
        <cfvo type="min"/>
        <cfvo type="max"/>
        <color rgb="FFFF7128"/>
        <color rgb="FFFFEF9C"/>
      </colorScale>
    </cfRule>
  </conditionalFormatting>
  <dataValidations count="4">
    <dataValidation type="list" allowBlank="1" showInputMessage="1" showErrorMessage="1" sqref="D5:D15">
      <formula1>$C$25:$C$30</formula1>
    </dataValidation>
    <dataValidation type="list" allowBlank="1" showInputMessage="1" showErrorMessage="1" sqref="E5:E15">
      <formula1>$C$31:$C$37</formula1>
    </dataValidation>
    <dataValidation type="list" allowBlank="1" showInputMessage="1" showErrorMessage="1" sqref="D19">
      <formula1>$C$26:$C$31</formula1>
    </dataValidation>
    <dataValidation type="list" allowBlank="1" showInputMessage="1" showErrorMessage="1" sqref="E19">
      <formula1>$C$32:$C$38</formula1>
    </dataValidation>
  </dataValidations>
  <hyperlinks>
    <hyperlink ref="B5" location="Definitions!A4" display="Substratum loss "/>
    <hyperlink ref="B6" location="Definitions!A5" display="Smothering"/>
    <hyperlink ref="B7" location="Definitions!A6" display="Changes in suspended sediments"/>
    <hyperlink ref="B8" location="Definitions!A7" display="Changes in turbidity"/>
    <hyperlink ref="B9" location="Definitions!A8" display="Changes in emergence regime"/>
    <hyperlink ref="B10" location="'Verticle layout'!A9" display="Changes in water flow rate"/>
    <hyperlink ref="B11" location="Definitions!A10" display="Changes in wave exposure"/>
    <hyperlink ref="B12" location="Definitions!A11" display="Physical disturbance or abrasion"/>
    <hyperlink ref="B13" location="Definitions!A12" display="Temperature change (water and air)"/>
    <hyperlink ref="B14" location="Definitions!A13" display="Changes in precipitation (freshwater runoff inc nutrients &amp; pollution)"/>
    <hyperlink ref="B15" location="Definitions!A14" display="changes in PH (e.g. Decalcification or metabolic stress)"/>
    <hyperlink ref="B16" location="'Verticle layout'!A15" display="Management adaptation (e.g. impact resulting  from the implementation of SMP) "/>
    <hyperlink ref="B17" location="'Verticle layout'!A16" display="Future scope- e.g increase hyro power use. Agricultural changes. Fisheries changes"/>
  </hyperlinks>
  <pageMargins left="0.70866141732283472" right="0.70866141732283472" top="0.74803149606299213" bottom="2.1259842519685042" header="0.31496062992125984" footer="0.31496062992125984"/>
  <pageSetup paperSize="8" scale="5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'[2]Drop down list'!#REF!</xm:f>
          </x14:formula1>
          <xm:sqref>C5:C15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zoomScale="70" zoomScaleNormal="70" workbookViewId="0">
      <selection activeCell="A8" sqref="A8"/>
    </sheetView>
  </sheetViews>
  <sheetFormatPr defaultRowHeight="14.4" x14ac:dyDescent="0.3"/>
  <cols>
    <col min="1" max="1" width="32.33203125" customWidth="1"/>
    <col min="2" max="2" width="26.109375" customWidth="1"/>
    <col min="3" max="3" width="90.44140625" customWidth="1"/>
    <col min="4" max="4" width="70.6640625" customWidth="1"/>
    <col min="5" max="5" width="61.88671875" customWidth="1"/>
  </cols>
  <sheetData>
    <row r="1" spans="1:4" ht="27.75" customHeight="1" x14ac:dyDescent="0.5">
      <c r="A1" s="246" t="s">
        <v>286</v>
      </c>
    </row>
    <row r="2" spans="1:4" ht="18.75" customHeight="1" x14ac:dyDescent="0.3"/>
    <row r="3" spans="1:4" ht="15" thickBot="1" x14ac:dyDescent="0.35"/>
    <row r="4" spans="1:4" ht="65.25" customHeight="1" thickBot="1" x14ac:dyDescent="0.35">
      <c r="A4" s="55" t="s">
        <v>82</v>
      </c>
      <c r="B4" s="56" t="s">
        <v>83</v>
      </c>
      <c r="C4" s="56" t="s">
        <v>16</v>
      </c>
      <c r="D4" s="56" t="s">
        <v>84</v>
      </c>
    </row>
    <row r="5" spans="1:4" ht="79.5" customHeight="1" thickBot="1" x14ac:dyDescent="0.35">
      <c r="A5" s="57" t="s">
        <v>5</v>
      </c>
      <c r="B5" s="58" t="s">
        <v>85</v>
      </c>
      <c r="C5" s="58" t="s">
        <v>86</v>
      </c>
      <c r="D5" s="58" t="s">
        <v>87</v>
      </c>
    </row>
    <row r="6" spans="1:4" ht="43.8" thickBot="1" x14ac:dyDescent="0.35">
      <c r="A6" s="57" t="s">
        <v>6</v>
      </c>
      <c r="B6" s="58" t="s">
        <v>88</v>
      </c>
      <c r="C6" s="58" t="s">
        <v>89</v>
      </c>
      <c r="D6" s="58" t="s">
        <v>90</v>
      </c>
    </row>
    <row r="7" spans="1:4" ht="61.5" customHeight="1" thickBot="1" x14ac:dyDescent="0.35">
      <c r="A7" s="57" t="s">
        <v>7</v>
      </c>
      <c r="B7" s="58" t="s">
        <v>91</v>
      </c>
      <c r="C7" s="58" t="s">
        <v>92</v>
      </c>
      <c r="D7" s="58" t="s">
        <v>93</v>
      </c>
    </row>
    <row r="8" spans="1:4" ht="48.75" customHeight="1" thickBot="1" x14ac:dyDescent="0.35">
      <c r="A8" s="57" t="s">
        <v>8</v>
      </c>
      <c r="B8" s="58" t="s">
        <v>91</v>
      </c>
      <c r="C8" s="58" t="s">
        <v>94</v>
      </c>
      <c r="D8" s="58" t="s">
        <v>95</v>
      </c>
    </row>
    <row r="9" spans="1:4" ht="15" thickBot="1" x14ac:dyDescent="0.35">
      <c r="A9" s="57" t="s">
        <v>40</v>
      </c>
      <c r="B9" s="58" t="s">
        <v>91</v>
      </c>
      <c r="C9" s="58" t="s">
        <v>96</v>
      </c>
      <c r="D9" s="58" t="s">
        <v>97</v>
      </c>
    </row>
    <row r="10" spans="1:4" ht="50.25" customHeight="1" thickBot="1" x14ac:dyDescent="0.35">
      <c r="A10" s="57" t="s">
        <v>9</v>
      </c>
      <c r="B10" s="58" t="s">
        <v>91</v>
      </c>
      <c r="C10" s="58" t="s">
        <v>98</v>
      </c>
      <c r="D10" s="58" t="s">
        <v>99</v>
      </c>
    </row>
    <row r="11" spans="1:4" ht="29.4" thickBot="1" x14ac:dyDescent="0.35">
      <c r="A11" s="59" t="s">
        <v>47</v>
      </c>
      <c r="B11" s="61" t="s">
        <v>91</v>
      </c>
      <c r="C11" s="61" t="s">
        <v>100</v>
      </c>
      <c r="D11" s="61" t="s">
        <v>101</v>
      </c>
    </row>
    <row r="12" spans="1:4" ht="56.25" customHeight="1" thickBot="1" x14ac:dyDescent="0.35">
      <c r="A12" s="65" t="s">
        <v>10</v>
      </c>
      <c r="B12" s="63" t="s">
        <v>85</v>
      </c>
      <c r="C12" s="63" t="s">
        <v>102</v>
      </c>
      <c r="D12" s="63" t="s">
        <v>103</v>
      </c>
    </row>
    <row r="13" spans="1:4" ht="61.5" customHeight="1" thickBot="1" x14ac:dyDescent="0.35">
      <c r="A13" s="57" t="s">
        <v>104</v>
      </c>
      <c r="B13" s="58" t="s">
        <v>105</v>
      </c>
      <c r="C13" s="66" t="s">
        <v>113</v>
      </c>
      <c r="D13" s="58" t="s">
        <v>106</v>
      </c>
    </row>
    <row r="14" spans="1:4" ht="81" customHeight="1" thickBot="1" x14ac:dyDescent="0.35">
      <c r="A14" s="57" t="s">
        <v>70</v>
      </c>
      <c r="B14" s="58" t="s">
        <v>107</v>
      </c>
      <c r="C14" s="58" t="s">
        <v>108</v>
      </c>
      <c r="D14" s="58" t="s">
        <v>109</v>
      </c>
    </row>
    <row r="15" spans="1:4" ht="58.8" thickBot="1" x14ac:dyDescent="0.35">
      <c r="A15" s="64" t="s">
        <v>71</v>
      </c>
      <c r="B15" s="61" t="s">
        <v>110</v>
      </c>
      <c r="C15" s="60" t="s">
        <v>112</v>
      </c>
      <c r="D15" s="61" t="s">
        <v>111</v>
      </c>
    </row>
    <row r="16" spans="1:4" ht="69.75" customHeight="1" thickBot="1" x14ac:dyDescent="0.35">
      <c r="A16" s="491" t="s">
        <v>74</v>
      </c>
      <c r="B16" s="492"/>
      <c r="C16" s="62"/>
      <c r="D16" s="63"/>
    </row>
    <row r="17" spans="1:4" ht="117.75" customHeight="1" thickBot="1" x14ac:dyDescent="0.35">
      <c r="A17" s="491" t="s">
        <v>79</v>
      </c>
      <c r="B17" s="492"/>
      <c r="C17" s="58"/>
      <c r="D17" s="58"/>
    </row>
  </sheetData>
  <mergeCells count="2">
    <mergeCell ref="A16:B16"/>
    <mergeCell ref="A17:B17"/>
  </mergeCells>
  <pageMargins left="0.70866141732283472" right="0.70866141732283472" top="0.74803149606299213" bottom="0.35433070866141736" header="0.31496062992125984" footer="0.31496062992125984"/>
  <pageSetup paperSize="9" scale="5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workbookViewId="0">
      <selection activeCell="L15" sqref="L15"/>
    </sheetView>
  </sheetViews>
  <sheetFormatPr defaultRowHeight="14.4" x14ac:dyDescent="0.3"/>
  <cols>
    <col min="5" max="5" width="24.44140625" customWidth="1"/>
    <col min="6" max="6" width="20.88671875" customWidth="1"/>
    <col min="7" max="7" width="21.6640625" customWidth="1"/>
    <col min="8" max="8" width="19.6640625" customWidth="1"/>
  </cols>
  <sheetData>
    <row r="1" spans="1:8" ht="15" thickBot="1" x14ac:dyDescent="0.35">
      <c r="A1" s="15" t="s">
        <v>51</v>
      </c>
      <c r="B1" s="15"/>
      <c r="E1" s="493" t="s">
        <v>64</v>
      </c>
      <c r="F1" s="493"/>
      <c r="G1" s="493"/>
      <c r="H1" s="493"/>
    </row>
    <row r="2" spans="1:8" x14ac:dyDescent="0.3">
      <c r="A2" s="15"/>
      <c r="B2" s="15"/>
      <c r="E2" s="20" t="s">
        <v>57</v>
      </c>
      <c r="F2" s="21" t="s">
        <v>12</v>
      </c>
      <c r="G2" s="21" t="s">
        <v>61</v>
      </c>
      <c r="H2" s="22" t="s">
        <v>60</v>
      </c>
    </row>
    <row r="3" spans="1:8" x14ac:dyDescent="0.3">
      <c r="A3" s="15" t="s">
        <v>52</v>
      </c>
      <c r="B3" s="15"/>
      <c r="E3" s="23" t="s">
        <v>17</v>
      </c>
      <c r="F3" s="24" t="s">
        <v>28</v>
      </c>
      <c r="G3" s="25" t="str">
        <f>CONCATENATE(E3,F3)</f>
        <v>HighNone</v>
      </c>
      <c r="H3" s="26" t="s">
        <v>59</v>
      </c>
    </row>
    <row r="4" spans="1:8" ht="16.5" customHeight="1" x14ac:dyDescent="0.3">
      <c r="A4" s="15" t="s">
        <v>53</v>
      </c>
      <c r="B4" s="15"/>
      <c r="E4" s="23" t="s">
        <v>17</v>
      </c>
      <c r="F4" s="15" t="s">
        <v>62</v>
      </c>
      <c r="G4" s="25" t="str">
        <f t="shared" ref="G4:G42" si="0">CONCATENATE(E4,F4)</f>
        <v>HighVery Low/None</v>
      </c>
      <c r="H4" s="26" t="s">
        <v>59</v>
      </c>
    </row>
    <row r="5" spans="1:8" x14ac:dyDescent="0.3">
      <c r="A5" s="15" t="s">
        <v>0</v>
      </c>
      <c r="B5" s="15"/>
      <c r="E5" s="23" t="s">
        <v>17</v>
      </c>
      <c r="F5" s="24" t="s">
        <v>29</v>
      </c>
      <c r="G5" s="25" t="str">
        <f t="shared" si="0"/>
        <v>HighVery Low</v>
      </c>
      <c r="H5" s="26" t="s">
        <v>59</v>
      </c>
    </row>
    <row r="6" spans="1:8" x14ac:dyDescent="0.3">
      <c r="A6" s="15"/>
      <c r="B6" s="15"/>
      <c r="E6" s="23" t="s">
        <v>17</v>
      </c>
      <c r="F6" s="24" t="s">
        <v>0</v>
      </c>
      <c r="G6" s="25" t="str">
        <f t="shared" si="0"/>
        <v>HighLow</v>
      </c>
      <c r="H6" s="26" t="s">
        <v>17</v>
      </c>
    </row>
    <row r="7" spans="1:8" x14ac:dyDescent="0.3">
      <c r="A7" s="15" t="s">
        <v>58</v>
      </c>
      <c r="B7" s="15"/>
      <c r="E7" s="23" t="s">
        <v>17</v>
      </c>
      <c r="F7" s="24" t="s">
        <v>30</v>
      </c>
      <c r="G7" s="25" t="str">
        <f t="shared" si="0"/>
        <v>HighModerate</v>
      </c>
      <c r="H7" s="26" t="s">
        <v>30</v>
      </c>
    </row>
    <row r="8" spans="1:8" x14ac:dyDescent="0.3">
      <c r="A8" s="15" t="s">
        <v>21</v>
      </c>
      <c r="B8" s="15"/>
      <c r="E8" s="23" t="s">
        <v>17</v>
      </c>
      <c r="F8" s="24" t="s">
        <v>17</v>
      </c>
      <c r="G8" s="25" t="str">
        <f t="shared" si="0"/>
        <v>HighHigh</v>
      </c>
      <c r="H8" s="26" t="s">
        <v>30</v>
      </c>
    </row>
    <row r="9" spans="1:8" x14ac:dyDescent="0.3">
      <c r="E9" s="23" t="s">
        <v>17</v>
      </c>
      <c r="F9" s="24" t="s">
        <v>31</v>
      </c>
      <c r="G9" s="25" t="str">
        <f t="shared" si="0"/>
        <v>HighVery high</v>
      </c>
      <c r="H9" s="26" t="s">
        <v>0</v>
      </c>
    </row>
    <row r="10" spans="1:8" x14ac:dyDescent="0.3">
      <c r="E10" s="23" t="s">
        <v>17</v>
      </c>
      <c r="F10" s="24" t="s">
        <v>32</v>
      </c>
      <c r="G10" s="25" t="str">
        <f t="shared" si="0"/>
        <v>HighImmediate</v>
      </c>
      <c r="H10" s="26" t="s">
        <v>29</v>
      </c>
    </row>
    <row r="11" spans="1:8" x14ac:dyDescent="0.3">
      <c r="E11" s="23" t="s">
        <v>18</v>
      </c>
      <c r="F11" s="24" t="s">
        <v>28</v>
      </c>
      <c r="G11" s="25" t="str">
        <f t="shared" si="0"/>
        <v>IntermediateNone</v>
      </c>
      <c r="H11" s="26" t="s">
        <v>59</v>
      </c>
    </row>
    <row r="12" spans="1:8" x14ac:dyDescent="0.3">
      <c r="E12" s="23" t="s">
        <v>18</v>
      </c>
      <c r="F12" s="15" t="s">
        <v>62</v>
      </c>
      <c r="G12" s="25" t="str">
        <f t="shared" si="0"/>
        <v>IntermediateVery Low/None</v>
      </c>
      <c r="H12" s="26" t="s">
        <v>17</v>
      </c>
    </row>
    <row r="13" spans="1:8" x14ac:dyDescent="0.3">
      <c r="E13" s="23" t="s">
        <v>18</v>
      </c>
      <c r="F13" s="24" t="s">
        <v>29</v>
      </c>
      <c r="G13" s="25" t="str">
        <f t="shared" si="0"/>
        <v>IntermediateVery Low</v>
      </c>
      <c r="H13" s="26" t="s">
        <v>17</v>
      </c>
    </row>
    <row r="14" spans="1:8" x14ac:dyDescent="0.3">
      <c r="E14" s="23" t="s">
        <v>18</v>
      </c>
      <c r="F14" s="24" t="s">
        <v>0</v>
      </c>
      <c r="G14" s="25" t="str">
        <f t="shared" si="0"/>
        <v>IntermediateLow</v>
      </c>
      <c r="H14" s="26" t="s">
        <v>17</v>
      </c>
    </row>
    <row r="15" spans="1:8" x14ac:dyDescent="0.3">
      <c r="E15" s="23" t="s">
        <v>18</v>
      </c>
      <c r="F15" s="24" t="s">
        <v>30</v>
      </c>
      <c r="G15" s="25" t="str">
        <f t="shared" si="0"/>
        <v>IntermediateModerate</v>
      </c>
      <c r="H15" s="26" t="s">
        <v>30</v>
      </c>
    </row>
    <row r="16" spans="1:8" x14ac:dyDescent="0.3">
      <c r="E16" s="23" t="s">
        <v>18</v>
      </c>
      <c r="F16" s="24" t="s">
        <v>17</v>
      </c>
      <c r="G16" s="25" t="str">
        <f t="shared" si="0"/>
        <v>IntermediateHigh</v>
      </c>
      <c r="H16" s="26" t="s">
        <v>0</v>
      </c>
    </row>
    <row r="17" spans="5:8" x14ac:dyDescent="0.3">
      <c r="E17" s="23" t="s">
        <v>18</v>
      </c>
      <c r="F17" s="24" t="s">
        <v>31</v>
      </c>
      <c r="G17" s="25" t="str">
        <f t="shared" si="0"/>
        <v>IntermediateVery high</v>
      </c>
      <c r="H17" s="26" t="s">
        <v>0</v>
      </c>
    </row>
    <row r="18" spans="5:8" x14ac:dyDescent="0.3">
      <c r="E18" s="23" t="s">
        <v>18</v>
      </c>
      <c r="F18" s="24" t="s">
        <v>32</v>
      </c>
      <c r="G18" s="25" t="str">
        <f t="shared" si="0"/>
        <v>IntermediateImmediate</v>
      </c>
      <c r="H18" s="26" t="s">
        <v>29</v>
      </c>
    </row>
    <row r="19" spans="5:8" x14ac:dyDescent="0.3">
      <c r="E19" s="23" t="s">
        <v>0</v>
      </c>
      <c r="F19" s="24" t="s">
        <v>28</v>
      </c>
      <c r="G19" s="25" t="str">
        <f t="shared" si="0"/>
        <v>LowNone</v>
      </c>
      <c r="H19" s="26" t="s">
        <v>17</v>
      </c>
    </row>
    <row r="20" spans="5:8" x14ac:dyDescent="0.3">
      <c r="E20" s="23" t="s">
        <v>0</v>
      </c>
      <c r="F20" s="15" t="s">
        <v>62</v>
      </c>
      <c r="G20" s="25" t="str">
        <f t="shared" si="0"/>
        <v>LowVery Low/None</v>
      </c>
      <c r="H20" s="26" t="s">
        <v>30</v>
      </c>
    </row>
    <row r="21" spans="5:8" x14ac:dyDescent="0.3">
      <c r="E21" s="23" t="s">
        <v>0</v>
      </c>
      <c r="F21" s="24" t="s">
        <v>29</v>
      </c>
      <c r="G21" s="25" t="str">
        <f t="shared" si="0"/>
        <v>LowVery Low</v>
      </c>
      <c r="H21" s="26" t="s">
        <v>30</v>
      </c>
    </row>
    <row r="22" spans="5:8" x14ac:dyDescent="0.3">
      <c r="E22" s="23" t="s">
        <v>0</v>
      </c>
      <c r="F22" s="24" t="s">
        <v>0</v>
      </c>
      <c r="G22" s="25" t="str">
        <f t="shared" si="0"/>
        <v>LowLow</v>
      </c>
      <c r="H22" s="26" t="s">
        <v>30</v>
      </c>
    </row>
    <row r="23" spans="5:8" x14ac:dyDescent="0.3">
      <c r="E23" s="23" t="s">
        <v>0</v>
      </c>
      <c r="F23" s="24" t="s">
        <v>30</v>
      </c>
      <c r="G23" s="25" t="str">
        <f t="shared" si="0"/>
        <v>LowModerate</v>
      </c>
      <c r="H23" s="26" t="s">
        <v>0</v>
      </c>
    </row>
    <row r="24" spans="5:8" x14ac:dyDescent="0.3">
      <c r="E24" s="23" t="s">
        <v>0</v>
      </c>
      <c r="F24" s="24" t="s">
        <v>17</v>
      </c>
      <c r="G24" s="25" t="str">
        <f t="shared" si="0"/>
        <v>LowHigh</v>
      </c>
      <c r="H24" s="26" t="s">
        <v>0</v>
      </c>
    </row>
    <row r="25" spans="5:8" x14ac:dyDescent="0.3">
      <c r="E25" s="23" t="s">
        <v>0</v>
      </c>
      <c r="F25" s="24" t="s">
        <v>31</v>
      </c>
      <c r="G25" s="25" t="str">
        <f t="shared" si="0"/>
        <v>LowVery high</v>
      </c>
      <c r="H25" s="26" t="s">
        <v>29</v>
      </c>
    </row>
    <row r="26" spans="5:8" x14ac:dyDescent="0.3">
      <c r="E26" s="23" t="s">
        <v>0</v>
      </c>
      <c r="F26" s="24" t="s">
        <v>32</v>
      </c>
      <c r="G26" s="25" t="str">
        <f t="shared" si="0"/>
        <v>LowImmediate</v>
      </c>
      <c r="H26" s="26" t="s">
        <v>63</v>
      </c>
    </row>
    <row r="27" spans="5:8" x14ac:dyDescent="0.3">
      <c r="E27" s="23" t="s">
        <v>19</v>
      </c>
      <c r="F27" s="24" t="s">
        <v>28</v>
      </c>
      <c r="G27" s="25" t="str">
        <f t="shared" si="0"/>
        <v>TolerantNone</v>
      </c>
      <c r="H27" s="26" t="s">
        <v>63</v>
      </c>
    </row>
    <row r="28" spans="5:8" x14ac:dyDescent="0.3">
      <c r="E28" s="23" t="s">
        <v>19</v>
      </c>
      <c r="F28" s="15" t="s">
        <v>62</v>
      </c>
      <c r="G28" s="25" t="str">
        <f t="shared" si="0"/>
        <v>TolerantVery Low/None</v>
      </c>
      <c r="H28" s="26" t="s">
        <v>63</v>
      </c>
    </row>
    <row r="29" spans="5:8" x14ac:dyDescent="0.3">
      <c r="E29" s="23" t="s">
        <v>19</v>
      </c>
      <c r="F29" s="24" t="s">
        <v>29</v>
      </c>
      <c r="G29" s="25" t="str">
        <f t="shared" si="0"/>
        <v>TolerantVery Low</v>
      </c>
      <c r="H29" s="26" t="s">
        <v>63</v>
      </c>
    </row>
    <row r="30" spans="5:8" x14ac:dyDescent="0.3">
      <c r="E30" s="23" t="s">
        <v>19</v>
      </c>
      <c r="F30" s="24" t="s">
        <v>0</v>
      </c>
      <c r="G30" s="25" t="str">
        <f t="shared" si="0"/>
        <v>TolerantLow</v>
      </c>
      <c r="H30" s="26" t="s">
        <v>63</v>
      </c>
    </row>
    <row r="31" spans="5:8" x14ac:dyDescent="0.3">
      <c r="E31" s="23" t="s">
        <v>19</v>
      </c>
      <c r="F31" s="24" t="s">
        <v>30</v>
      </c>
      <c r="G31" s="25" t="str">
        <f t="shared" si="0"/>
        <v>TolerantModerate</v>
      </c>
      <c r="H31" s="26" t="s">
        <v>63</v>
      </c>
    </row>
    <row r="32" spans="5:8" x14ac:dyDescent="0.3">
      <c r="E32" s="23" t="s">
        <v>19</v>
      </c>
      <c r="F32" s="24" t="s">
        <v>17</v>
      </c>
      <c r="G32" s="25" t="str">
        <f t="shared" si="0"/>
        <v>TolerantHigh</v>
      </c>
      <c r="H32" s="26" t="s">
        <v>63</v>
      </c>
    </row>
    <row r="33" spans="5:8" x14ac:dyDescent="0.3">
      <c r="E33" s="23" t="s">
        <v>19</v>
      </c>
      <c r="F33" s="24" t="s">
        <v>31</v>
      </c>
      <c r="G33" s="25" t="str">
        <f t="shared" si="0"/>
        <v>TolerantVery high</v>
      </c>
      <c r="H33" s="26" t="s">
        <v>63</v>
      </c>
    </row>
    <row r="34" spans="5:8" x14ac:dyDescent="0.3">
      <c r="E34" s="23" t="s">
        <v>19</v>
      </c>
      <c r="F34" s="24" t="s">
        <v>32</v>
      </c>
      <c r="G34" s="25" t="str">
        <f t="shared" si="0"/>
        <v>TolerantImmediate</v>
      </c>
      <c r="H34" s="26" t="s">
        <v>63</v>
      </c>
    </row>
    <row r="35" spans="5:8" x14ac:dyDescent="0.3">
      <c r="E35" s="23" t="s">
        <v>20</v>
      </c>
      <c r="F35" s="24" t="s">
        <v>28</v>
      </c>
      <c r="G35" s="25" t="str">
        <f t="shared" si="0"/>
        <v>Tolerant*None</v>
      </c>
      <c r="H35" s="26" t="s">
        <v>63</v>
      </c>
    </row>
    <row r="36" spans="5:8" x14ac:dyDescent="0.3">
      <c r="E36" s="23" t="s">
        <v>20</v>
      </c>
      <c r="F36" s="15" t="s">
        <v>62</v>
      </c>
      <c r="G36" s="25" t="str">
        <f t="shared" si="0"/>
        <v>Tolerant*Very Low/None</v>
      </c>
      <c r="H36" s="26" t="s">
        <v>63</v>
      </c>
    </row>
    <row r="37" spans="5:8" x14ac:dyDescent="0.3">
      <c r="E37" s="23" t="s">
        <v>20</v>
      </c>
      <c r="F37" s="24" t="s">
        <v>29</v>
      </c>
      <c r="G37" s="25" t="str">
        <f t="shared" si="0"/>
        <v>Tolerant*Very Low</v>
      </c>
      <c r="H37" s="26" t="s">
        <v>63</v>
      </c>
    </row>
    <row r="38" spans="5:8" x14ac:dyDescent="0.3">
      <c r="E38" s="23" t="s">
        <v>20</v>
      </c>
      <c r="F38" s="24" t="s">
        <v>0</v>
      </c>
      <c r="G38" s="25" t="str">
        <f t="shared" si="0"/>
        <v>Tolerant*Low</v>
      </c>
      <c r="H38" s="26" t="s">
        <v>63</v>
      </c>
    </row>
    <row r="39" spans="5:8" x14ac:dyDescent="0.3">
      <c r="E39" s="23" t="s">
        <v>20</v>
      </c>
      <c r="F39" s="24" t="s">
        <v>30</v>
      </c>
      <c r="G39" s="25" t="str">
        <f t="shared" si="0"/>
        <v>Tolerant*Moderate</v>
      </c>
      <c r="H39" s="26" t="s">
        <v>63</v>
      </c>
    </row>
    <row r="40" spans="5:8" x14ac:dyDescent="0.3">
      <c r="E40" s="23" t="s">
        <v>20</v>
      </c>
      <c r="F40" s="24" t="s">
        <v>17</v>
      </c>
      <c r="G40" s="25" t="str">
        <f t="shared" si="0"/>
        <v>Tolerant*High</v>
      </c>
      <c r="H40" s="26" t="s">
        <v>63</v>
      </c>
    </row>
    <row r="41" spans="5:8" x14ac:dyDescent="0.3">
      <c r="E41" s="23" t="s">
        <v>20</v>
      </c>
      <c r="F41" s="24" t="s">
        <v>31</v>
      </c>
      <c r="G41" s="25" t="str">
        <f t="shared" si="0"/>
        <v>Tolerant*Very high</v>
      </c>
      <c r="H41" s="26" t="s">
        <v>63</v>
      </c>
    </row>
    <row r="42" spans="5:8" x14ac:dyDescent="0.3">
      <c r="E42" s="23" t="s">
        <v>20</v>
      </c>
      <c r="F42" s="24" t="s">
        <v>32</v>
      </c>
      <c r="G42" s="25" t="str">
        <f t="shared" si="0"/>
        <v>Tolerant*Immediate</v>
      </c>
      <c r="H42" s="26" t="s">
        <v>63</v>
      </c>
    </row>
  </sheetData>
  <mergeCells count="1">
    <mergeCell ref="E1:H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P47"/>
  <sheetViews>
    <sheetView tabSelected="1" zoomScale="75" zoomScaleNormal="75" workbookViewId="0">
      <selection sqref="A1:K20"/>
    </sheetView>
  </sheetViews>
  <sheetFormatPr defaultRowHeight="14.4" x14ac:dyDescent="0.3"/>
  <cols>
    <col min="1" max="1" width="23" customWidth="1"/>
    <col min="2" max="2" width="43.44140625" customWidth="1"/>
    <col min="3" max="3" width="23.6640625" customWidth="1"/>
    <col min="4" max="4" width="19.33203125" customWidth="1"/>
    <col min="5" max="5" width="22.109375" customWidth="1"/>
    <col min="6" max="6" width="22" hidden="1" customWidth="1"/>
    <col min="7" max="8" width="21.109375" customWidth="1"/>
    <col min="9" max="9" width="68.88671875" customWidth="1"/>
    <col min="10" max="10" width="66.33203125" customWidth="1"/>
    <col min="11" max="11" width="60.6640625" customWidth="1"/>
    <col min="12" max="12" width="40" customWidth="1"/>
    <col min="13" max="13" width="46.33203125" customWidth="1"/>
    <col min="14" max="14" width="44.88671875" customWidth="1"/>
    <col min="15" max="15" width="41.5546875" customWidth="1"/>
    <col min="16" max="16" width="46.88671875" customWidth="1"/>
  </cols>
  <sheetData>
    <row r="1" spans="1:11" ht="38.25" customHeight="1" x14ac:dyDescent="0.3">
      <c r="A1" s="323" t="s">
        <v>75</v>
      </c>
      <c r="B1" s="323"/>
      <c r="C1" s="324" t="s">
        <v>76</v>
      </c>
      <c r="D1" s="324"/>
      <c r="E1" s="324"/>
      <c r="F1" s="324"/>
      <c r="G1" s="324"/>
      <c r="H1" s="75"/>
      <c r="I1" s="46"/>
    </row>
    <row r="2" spans="1:11" ht="32.25" customHeight="1" thickBot="1" x14ac:dyDescent="0.35">
      <c r="A2" s="343"/>
      <c r="B2" s="343"/>
      <c r="C2" s="343"/>
      <c r="D2" s="343"/>
      <c r="E2" s="343"/>
      <c r="F2" s="343"/>
      <c r="G2" s="343"/>
      <c r="H2" s="343"/>
      <c r="I2" s="343"/>
      <c r="J2" s="343"/>
      <c r="K2" s="343"/>
    </row>
    <row r="3" spans="1:11" s="127" customFormat="1" ht="25.5" customHeight="1" thickBot="1" x14ac:dyDescent="0.35">
      <c r="A3" s="332" t="s">
        <v>67</v>
      </c>
      <c r="B3" s="333"/>
      <c r="C3" s="332" t="s">
        <v>54</v>
      </c>
      <c r="D3" s="337" t="s">
        <v>65</v>
      </c>
      <c r="E3" s="339" t="s">
        <v>66</v>
      </c>
      <c r="F3" s="341" t="s">
        <v>72</v>
      </c>
      <c r="G3" s="327" t="s">
        <v>55</v>
      </c>
      <c r="H3" s="350" t="s">
        <v>162</v>
      </c>
      <c r="I3" s="344" t="s">
        <v>46</v>
      </c>
      <c r="J3" s="344"/>
      <c r="K3" s="345"/>
    </row>
    <row r="4" spans="1:11" s="127" customFormat="1" ht="48.75" customHeight="1" thickBot="1" x14ac:dyDescent="0.35">
      <c r="A4" s="334"/>
      <c r="B4" s="335"/>
      <c r="C4" s="336"/>
      <c r="D4" s="338"/>
      <c r="E4" s="340"/>
      <c r="F4" s="342"/>
      <c r="G4" s="328"/>
      <c r="H4" s="351"/>
      <c r="I4" s="252" t="s">
        <v>48</v>
      </c>
      <c r="J4" s="250" t="s">
        <v>49</v>
      </c>
      <c r="K4" s="254" t="s">
        <v>68</v>
      </c>
    </row>
    <row r="5" spans="1:11" ht="117" customHeight="1" x14ac:dyDescent="0.3">
      <c r="A5" s="329" t="s">
        <v>45</v>
      </c>
      <c r="B5" s="79" t="s">
        <v>5</v>
      </c>
      <c r="C5" s="30"/>
      <c r="D5" s="31" t="s">
        <v>17</v>
      </c>
      <c r="E5" s="31" t="s">
        <v>0</v>
      </c>
      <c r="F5" s="32" t="str">
        <f>CONCATENATE(D5,E5)</f>
        <v>HighLow</v>
      </c>
      <c r="G5" s="90" t="str">
        <f>VLOOKUP(F5,'Drop down list'!$G$2:$H$42,2, FALSE)</f>
        <v>High</v>
      </c>
      <c r="H5" s="76" t="s">
        <v>275</v>
      </c>
      <c r="I5" s="87" t="s">
        <v>274</v>
      </c>
      <c r="J5" s="140" t="s">
        <v>122</v>
      </c>
      <c r="K5" s="199" t="s">
        <v>125</v>
      </c>
    </row>
    <row r="6" spans="1:11" ht="120.75" customHeight="1" x14ac:dyDescent="0.3">
      <c r="A6" s="330"/>
      <c r="B6" s="80" t="s">
        <v>6</v>
      </c>
      <c r="C6" s="33"/>
      <c r="D6" s="34" t="s">
        <v>18</v>
      </c>
      <c r="E6" s="34" t="s">
        <v>30</v>
      </c>
      <c r="F6" s="35" t="str">
        <f t="shared" ref="F6:F15" si="0">CONCATENATE(D6,E6)</f>
        <v>IntermediateModerate</v>
      </c>
      <c r="G6" s="93" t="str">
        <f>VLOOKUP(F6,'Drop down list'!$G$2:$H$42,2, FALSE)</f>
        <v>Moderate</v>
      </c>
      <c r="H6" s="76" t="s">
        <v>279</v>
      </c>
      <c r="I6" s="247" t="s">
        <v>163</v>
      </c>
      <c r="J6" s="85" t="s">
        <v>164</v>
      </c>
      <c r="K6" s="197"/>
    </row>
    <row r="7" spans="1:11" ht="50.1" customHeight="1" x14ac:dyDescent="0.3">
      <c r="A7" s="330"/>
      <c r="B7" s="80" t="s">
        <v>7</v>
      </c>
      <c r="C7" s="33"/>
      <c r="D7" s="34" t="s">
        <v>19</v>
      </c>
      <c r="E7" s="34" t="s">
        <v>17</v>
      </c>
      <c r="F7" s="35" t="str">
        <f t="shared" si="0"/>
        <v>TolerantHigh</v>
      </c>
      <c r="G7" s="69" t="str">
        <f>VLOOKUP(F7,'Drop down list'!$G$2:$H$42,2, FALSE)</f>
        <v>Not Vulnerable</v>
      </c>
      <c r="H7" s="76"/>
      <c r="I7" s="300" t="s">
        <v>165</v>
      </c>
      <c r="J7" s="301"/>
      <c r="K7" s="197"/>
    </row>
    <row r="8" spans="1:11" ht="50.1" customHeight="1" x14ac:dyDescent="0.3">
      <c r="A8" s="330"/>
      <c r="B8" s="80" t="s">
        <v>8</v>
      </c>
      <c r="C8" s="33"/>
      <c r="D8" s="34" t="s">
        <v>19</v>
      </c>
      <c r="E8" s="34" t="s">
        <v>17</v>
      </c>
      <c r="F8" s="35" t="str">
        <f t="shared" si="0"/>
        <v>TolerantHigh</v>
      </c>
      <c r="G8" s="69" t="str">
        <f>VLOOKUP(F8,'Drop down list'!$G$2:$H$42,2, FALSE)</f>
        <v>Not Vulnerable</v>
      </c>
      <c r="H8" s="76"/>
      <c r="I8" s="300" t="s">
        <v>283</v>
      </c>
      <c r="J8" s="301"/>
      <c r="K8" s="197"/>
    </row>
    <row r="9" spans="1:11" ht="102.75" customHeight="1" x14ac:dyDescent="0.3">
      <c r="A9" s="330"/>
      <c r="B9" s="80" t="s">
        <v>40</v>
      </c>
      <c r="C9" s="33" t="s">
        <v>0</v>
      </c>
      <c r="D9" s="34" t="s">
        <v>17</v>
      </c>
      <c r="E9" s="34" t="s">
        <v>0</v>
      </c>
      <c r="F9" s="35" t="str">
        <f t="shared" si="0"/>
        <v>HighLow</v>
      </c>
      <c r="G9" s="91" t="str">
        <f>VLOOKUP(F9,'Drop down list'!$G$2:$H$42,2, FALSE)</f>
        <v>High</v>
      </c>
      <c r="H9" s="76" t="s">
        <v>279</v>
      </c>
      <c r="I9" s="88" t="s">
        <v>166</v>
      </c>
      <c r="J9" s="85" t="s">
        <v>167</v>
      </c>
      <c r="K9" s="197"/>
    </row>
    <row r="10" spans="1:11" ht="57" customHeight="1" x14ac:dyDescent="0.3">
      <c r="A10" s="330"/>
      <c r="B10" s="80" t="s">
        <v>9</v>
      </c>
      <c r="C10" s="33"/>
      <c r="D10" s="34" t="s">
        <v>17</v>
      </c>
      <c r="E10" s="34" t="s">
        <v>0</v>
      </c>
      <c r="F10" s="35" t="str">
        <f t="shared" si="0"/>
        <v>HighLow</v>
      </c>
      <c r="G10" s="91" t="str">
        <f>VLOOKUP(F10,'Drop down list'!$G$2:$H$42,2, FALSE)</f>
        <v>High</v>
      </c>
      <c r="H10" s="76"/>
      <c r="I10" s="88" t="s">
        <v>281</v>
      </c>
      <c r="J10" s="73"/>
      <c r="K10" s="197"/>
    </row>
    <row r="11" spans="1:11" ht="119.25" customHeight="1" x14ac:dyDescent="0.3">
      <c r="A11" s="330"/>
      <c r="B11" s="80" t="s">
        <v>47</v>
      </c>
      <c r="C11" s="33"/>
      <c r="D11" s="34" t="s">
        <v>17</v>
      </c>
      <c r="E11" s="34" t="s">
        <v>0</v>
      </c>
      <c r="F11" s="35" t="str">
        <f t="shared" si="0"/>
        <v>HighLow</v>
      </c>
      <c r="G11" s="91" t="str">
        <f>VLOOKUP(F11,'Drop down list'!$G$2:$H$42,2, FALSE)</f>
        <v>High</v>
      </c>
      <c r="H11" s="76" t="s">
        <v>275</v>
      </c>
      <c r="I11" s="247" t="s">
        <v>282</v>
      </c>
      <c r="J11" s="73"/>
      <c r="K11" s="197"/>
    </row>
    <row r="12" spans="1:11" ht="50.1" customHeight="1" x14ac:dyDescent="0.3">
      <c r="A12" s="330"/>
      <c r="B12" s="80" t="s">
        <v>10</v>
      </c>
      <c r="C12" s="33"/>
      <c r="D12" s="34" t="s">
        <v>17</v>
      </c>
      <c r="E12" s="34" t="s">
        <v>0</v>
      </c>
      <c r="F12" s="35" t="str">
        <f t="shared" si="0"/>
        <v>HighLow</v>
      </c>
      <c r="G12" s="91" t="str">
        <f>VLOOKUP(F12,'Drop down list'!$G$2:$H$42,2, FALSE)</f>
        <v>High</v>
      </c>
      <c r="H12" s="76"/>
      <c r="I12" s="88" t="s">
        <v>124</v>
      </c>
      <c r="J12" s="73"/>
      <c r="K12" s="197"/>
    </row>
    <row r="13" spans="1:11" ht="50.1" customHeight="1" x14ac:dyDescent="0.3">
      <c r="A13" s="330"/>
      <c r="B13" s="80" t="s">
        <v>69</v>
      </c>
      <c r="C13" s="33" t="s">
        <v>0</v>
      </c>
      <c r="D13" s="34" t="s">
        <v>19</v>
      </c>
      <c r="E13" s="34" t="s">
        <v>28</v>
      </c>
      <c r="F13" s="35" t="str">
        <f t="shared" si="0"/>
        <v>TolerantNone</v>
      </c>
      <c r="G13" s="69" t="str">
        <f>VLOOKUP(F13,'Drop down list'!$G$2:$H$42,2, FALSE)</f>
        <v>Not Vulnerable</v>
      </c>
      <c r="H13" s="106"/>
      <c r="I13" s="300" t="s">
        <v>168</v>
      </c>
      <c r="J13" s="301"/>
      <c r="K13" s="197"/>
    </row>
    <row r="14" spans="1:11" ht="52.5" customHeight="1" thickBot="1" x14ac:dyDescent="0.35">
      <c r="A14" s="331"/>
      <c r="B14" s="81" t="s">
        <v>70</v>
      </c>
      <c r="C14" s="36"/>
      <c r="D14" s="37" t="s">
        <v>18</v>
      </c>
      <c r="E14" s="37" t="s">
        <v>17</v>
      </c>
      <c r="F14" s="38" t="str">
        <f t="shared" si="0"/>
        <v>IntermediateHigh</v>
      </c>
      <c r="G14" s="92" t="str">
        <f>VLOOKUP(F14,'Drop down list'!$G$2:$H$42,2, FALSE)</f>
        <v>Low</v>
      </c>
      <c r="H14" s="76"/>
      <c r="I14" s="248" t="s">
        <v>123</v>
      </c>
      <c r="J14" s="195" t="s">
        <v>175</v>
      </c>
      <c r="K14" s="198"/>
    </row>
    <row r="15" spans="1:11" ht="53.25" customHeight="1" thickBot="1" x14ac:dyDescent="0.35">
      <c r="A15" s="8" t="s">
        <v>41</v>
      </c>
      <c r="B15" s="82" t="s">
        <v>71</v>
      </c>
      <c r="C15" s="119"/>
      <c r="D15" s="120"/>
      <c r="E15" s="120"/>
      <c r="F15" s="120" t="str">
        <f t="shared" si="0"/>
        <v/>
      </c>
      <c r="G15" s="121" t="e">
        <f>VLOOKUP(F15,'Drop down list'!$G$2:$H$42,2, FALSE)</f>
        <v>#N/A</v>
      </c>
      <c r="H15" s="122" t="s">
        <v>21</v>
      </c>
      <c r="I15" s="123"/>
      <c r="J15" s="123"/>
      <c r="K15" s="196"/>
    </row>
    <row r="16" spans="1:11" ht="69.75" customHeight="1" thickBot="1" x14ac:dyDescent="0.35">
      <c r="A16" s="325" t="s">
        <v>50</v>
      </c>
      <c r="B16" s="82" t="s">
        <v>74</v>
      </c>
      <c r="C16" s="346" t="s">
        <v>341</v>
      </c>
      <c r="D16" s="347"/>
      <c r="E16" s="347"/>
      <c r="F16" s="347"/>
      <c r="G16" s="347"/>
      <c r="H16" s="348"/>
      <c r="I16" s="348"/>
      <c r="J16" s="349"/>
      <c r="K16" s="45"/>
    </row>
    <row r="17" spans="1:16" ht="113.25" customHeight="1" thickBot="1" x14ac:dyDescent="0.35">
      <c r="A17" s="326"/>
      <c r="B17" s="83" t="s">
        <v>169</v>
      </c>
      <c r="C17" s="346" t="s">
        <v>170</v>
      </c>
      <c r="D17" s="347"/>
      <c r="E17" s="347"/>
      <c r="F17" s="347"/>
      <c r="G17" s="347"/>
      <c r="H17" s="347"/>
      <c r="I17" s="347"/>
      <c r="J17" s="349"/>
      <c r="K17" s="49"/>
    </row>
    <row r="18" spans="1:16" ht="88.5" customHeight="1" thickBot="1" x14ac:dyDescent="0.35">
      <c r="A18" s="68" t="s">
        <v>73</v>
      </c>
      <c r="B18" s="82" t="s">
        <v>118</v>
      </c>
      <c r="C18" s="285" t="s">
        <v>342</v>
      </c>
      <c r="D18" s="286"/>
      <c r="E18" s="286"/>
      <c r="F18" s="286"/>
      <c r="G18" s="286"/>
      <c r="H18" s="286"/>
      <c r="I18" s="286"/>
      <c r="J18" s="287"/>
      <c r="K18" s="125"/>
    </row>
    <row r="19" spans="1:16" ht="90.75" customHeight="1" thickBot="1" x14ac:dyDescent="0.35">
      <c r="A19" s="68" t="s">
        <v>117</v>
      </c>
      <c r="B19" s="82" t="s">
        <v>119</v>
      </c>
      <c r="C19" s="288" t="s">
        <v>172</v>
      </c>
      <c r="D19" s="289"/>
      <c r="E19" s="289"/>
      <c r="F19" s="289"/>
      <c r="G19" s="289"/>
      <c r="H19" s="289"/>
      <c r="I19" s="289"/>
      <c r="J19" s="290"/>
      <c r="K19" s="126"/>
    </row>
    <row r="20" spans="1:16" ht="64.5" customHeight="1" thickBot="1" x14ac:dyDescent="0.35">
      <c r="A20" s="302" t="s">
        <v>80</v>
      </c>
      <c r="B20" s="303"/>
      <c r="C20" s="50"/>
      <c r="D20" s="51" t="s">
        <v>17</v>
      </c>
      <c r="E20" s="51" t="s">
        <v>0</v>
      </c>
      <c r="F20" s="52" t="str">
        <f t="shared" ref="F20" si="1">CONCATENATE(D20,E20)</f>
        <v>HighLow</v>
      </c>
      <c r="G20" s="89" t="str">
        <f>VLOOKUP(F20,'Drop down list'!$G$2:$H$42,2, FALSE)</f>
        <v>High</v>
      </c>
      <c r="H20" s="320" t="s">
        <v>173</v>
      </c>
      <c r="I20" s="321"/>
      <c r="J20" s="322"/>
      <c r="K20" s="47"/>
      <c r="L20" s="42"/>
      <c r="M20" s="42"/>
      <c r="N20" s="42"/>
      <c r="O20" s="42"/>
      <c r="P20" s="42"/>
    </row>
    <row r="21" spans="1:16" ht="36" customHeight="1" x14ac:dyDescent="0.3">
      <c r="A21" s="18"/>
      <c r="B21" s="18"/>
      <c r="C21" s="84"/>
      <c r="D21" s="84"/>
      <c r="E21" s="84"/>
      <c r="F21" s="84"/>
      <c r="G21" s="84"/>
      <c r="H21" s="94"/>
      <c r="I21" s="94"/>
      <c r="J21" s="94"/>
      <c r="K21" s="47"/>
      <c r="L21" s="42"/>
      <c r="M21" s="42"/>
      <c r="N21" s="42"/>
      <c r="O21" s="42"/>
      <c r="P21" s="42"/>
    </row>
    <row r="22" spans="1:16" ht="36" customHeight="1" x14ac:dyDescent="0.3">
      <c r="A22" s="18"/>
      <c r="B22" s="95"/>
      <c r="C22" s="84"/>
      <c r="D22" s="84"/>
      <c r="E22" s="84"/>
      <c r="F22" s="84"/>
      <c r="G22" s="84"/>
      <c r="H22" s="94"/>
      <c r="I22" s="94"/>
      <c r="J22" s="94"/>
      <c r="K22" s="47"/>
      <c r="L22" s="42"/>
      <c r="M22" s="42"/>
      <c r="N22" s="42"/>
      <c r="O22" s="42"/>
      <c r="P22" s="42"/>
    </row>
    <row r="23" spans="1:16" ht="36" customHeight="1" x14ac:dyDescent="0.3">
      <c r="A23" s="18"/>
      <c r="B23" s="18"/>
      <c r="C23" s="84"/>
      <c r="D23" s="84"/>
      <c r="E23" s="84"/>
      <c r="F23" s="84"/>
      <c r="G23" s="84"/>
      <c r="H23" s="94"/>
      <c r="I23" s="94"/>
      <c r="J23" s="94"/>
      <c r="K23" s="47"/>
      <c r="L23" s="42"/>
      <c r="M23" s="42"/>
      <c r="N23" s="42"/>
      <c r="O23" s="42"/>
      <c r="P23" s="42"/>
    </row>
    <row r="24" spans="1:16" ht="27" customHeight="1" thickBot="1" x14ac:dyDescent="0.35">
      <c r="A24" s="18"/>
      <c r="B24" s="19"/>
      <c r="C24" s="16"/>
      <c r="D24" s="17"/>
      <c r="E24" s="17"/>
      <c r="F24" s="17"/>
      <c r="G24" s="17"/>
      <c r="H24" s="17"/>
      <c r="I24" s="17"/>
      <c r="J24" s="17"/>
      <c r="K24" s="17"/>
    </row>
    <row r="25" spans="1:16" ht="20.100000000000001" customHeight="1" thickBot="1" x14ac:dyDescent="0.35">
      <c r="A25" s="11"/>
      <c r="B25" s="48" t="s">
        <v>16</v>
      </c>
      <c r="C25" s="9" t="s">
        <v>15</v>
      </c>
      <c r="D25" s="304" t="s">
        <v>56</v>
      </c>
      <c r="E25" s="305"/>
      <c r="F25" s="305"/>
      <c r="G25" s="305"/>
      <c r="H25" s="305"/>
      <c r="I25" s="306"/>
      <c r="J25" s="3"/>
    </row>
    <row r="26" spans="1:16" ht="20.100000000000001" customHeight="1" x14ac:dyDescent="0.3">
      <c r="A26" s="307" t="s">
        <v>54</v>
      </c>
      <c r="B26" s="308"/>
      <c r="C26" s="12" t="s">
        <v>43</v>
      </c>
      <c r="D26" s="311" t="s">
        <v>4</v>
      </c>
      <c r="E26" s="312"/>
      <c r="F26" s="312"/>
      <c r="G26" s="312"/>
      <c r="H26" s="312"/>
      <c r="I26" s="313"/>
      <c r="J26" s="3"/>
    </row>
    <row r="27" spans="1:16" ht="20.100000000000001" customHeight="1" x14ac:dyDescent="0.3">
      <c r="A27" s="283"/>
      <c r="B27" s="309"/>
      <c r="C27" s="13" t="s">
        <v>42</v>
      </c>
      <c r="D27" s="314" t="s">
        <v>1</v>
      </c>
      <c r="E27" s="315"/>
      <c r="F27" s="315"/>
      <c r="G27" s="315"/>
      <c r="H27" s="315"/>
      <c r="I27" s="316"/>
      <c r="J27" s="3"/>
    </row>
    <row r="28" spans="1:16" ht="20.100000000000001" customHeight="1" thickBot="1" x14ac:dyDescent="0.35">
      <c r="A28" s="284"/>
      <c r="B28" s="310"/>
      <c r="C28" s="14" t="s">
        <v>44</v>
      </c>
      <c r="D28" s="317" t="s">
        <v>2</v>
      </c>
      <c r="E28" s="318"/>
      <c r="F28" s="318"/>
      <c r="G28" s="318"/>
      <c r="H28" s="318"/>
      <c r="I28" s="319"/>
      <c r="J28" s="3"/>
      <c r="K28" s="27"/>
    </row>
    <row r="29" spans="1:16" ht="36" customHeight="1" x14ac:dyDescent="0.3">
      <c r="A29" s="282" t="s">
        <v>65</v>
      </c>
      <c r="B29" s="291" t="s">
        <v>11</v>
      </c>
      <c r="C29" s="4" t="s">
        <v>17</v>
      </c>
      <c r="D29" s="294" t="s">
        <v>22</v>
      </c>
      <c r="E29" s="295"/>
      <c r="F29" s="295"/>
      <c r="G29" s="295"/>
      <c r="H29" s="295"/>
      <c r="I29" s="296"/>
      <c r="J29" s="3"/>
      <c r="K29" s="27"/>
    </row>
    <row r="30" spans="1:16" ht="51" customHeight="1" x14ac:dyDescent="0.3">
      <c r="A30" s="282"/>
      <c r="B30" s="292"/>
      <c r="C30" s="1" t="s">
        <v>18</v>
      </c>
      <c r="D30" s="297" t="s">
        <v>23</v>
      </c>
      <c r="E30" s="298"/>
      <c r="F30" s="298"/>
      <c r="G30" s="298"/>
      <c r="H30" s="298"/>
      <c r="I30" s="299"/>
      <c r="J30" s="3"/>
      <c r="K30" s="28"/>
    </row>
    <row r="31" spans="1:16" ht="45.75" customHeight="1" x14ac:dyDescent="0.3">
      <c r="A31" s="282"/>
      <c r="B31" s="292"/>
      <c r="C31" s="1" t="s">
        <v>0</v>
      </c>
      <c r="D31" s="297" t="s">
        <v>24</v>
      </c>
      <c r="E31" s="298"/>
      <c r="F31" s="298"/>
      <c r="G31" s="298"/>
      <c r="H31" s="298"/>
      <c r="I31" s="299"/>
      <c r="J31" s="3"/>
      <c r="K31" s="28"/>
    </row>
    <row r="32" spans="1:16" ht="37.5" customHeight="1" x14ac:dyDescent="0.3">
      <c r="A32" s="282"/>
      <c r="B32" s="292"/>
      <c r="C32" s="1" t="s">
        <v>19</v>
      </c>
      <c r="D32" s="297" t="s">
        <v>25</v>
      </c>
      <c r="E32" s="298"/>
      <c r="F32" s="298"/>
      <c r="G32" s="298"/>
      <c r="H32" s="298"/>
      <c r="I32" s="299"/>
      <c r="J32" s="3"/>
      <c r="K32" s="28"/>
    </row>
    <row r="33" spans="1:11" ht="20.100000000000001" customHeight="1" x14ac:dyDescent="0.3">
      <c r="A33" s="283"/>
      <c r="B33" s="292"/>
      <c r="C33" s="1" t="s">
        <v>20</v>
      </c>
      <c r="D33" s="297" t="s">
        <v>26</v>
      </c>
      <c r="E33" s="298"/>
      <c r="F33" s="298"/>
      <c r="G33" s="298"/>
      <c r="H33" s="298"/>
      <c r="I33" s="299"/>
      <c r="J33" s="3"/>
      <c r="K33" s="28"/>
    </row>
    <row r="34" spans="1:11" ht="20.100000000000001" customHeight="1" thickBot="1" x14ac:dyDescent="0.35">
      <c r="A34" s="284"/>
      <c r="B34" s="293"/>
      <c r="C34" s="2" t="s">
        <v>21</v>
      </c>
      <c r="D34" s="279" t="s">
        <v>174</v>
      </c>
      <c r="E34" s="280"/>
      <c r="F34" s="280"/>
      <c r="G34" s="280"/>
      <c r="H34" s="280"/>
      <c r="I34" s="281"/>
      <c r="J34" s="3"/>
      <c r="K34" s="28"/>
    </row>
    <row r="35" spans="1:11" ht="20.100000000000001" customHeight="1" x14ac:dyDescent="0.3">
      <c r="A35" s="282" t="s">
        <v>66</v>
      </c>
      <c r="B35" s="368" t="s">
        <v>13</v>
      </c>
      <c r="C35" s="6" t="s">
        <v>28</v>
      </c>
      <c r="D35" s="371" t="s">
        <v>33</v>
      </c>
      <c r="E35" s="372"/>
      <c r="F35" s="372"/>
      <c r="G35" s="372"/>
      <c r="H35" s="372"/>
      <c r="I35" s="373"/>
      <c r="J35" s="3"/>
      <c r="K35" s="29"/>
    </row>
    <row r="36" spans="1:11" ht="20.100000000000001" customHeight="1" x14ac:dyDescent="0.3">
      <c r="A36" s="282"/>
      <c r="B36" s="369"/>
      <c r="C36" s="5" t="s">
        <v>29</v>
      </c>
      <c r="D36" s="374" t="s">
        <v>34</v>
      </c>
      <c r="E36" s="375"/>
      <c r="F36" s="375"/>
      <c r="G36" s="375"/>
      <c r="H36" s="375"/>
      <c r="I36" s="376"/>
      <c r="J36" s="3"/>
      <c r="K36" s="28"/>
    </row>
    <row r="37" spans="1:11" ht="20.100000000000001" customHeight="1" x14ac:dyDescent="0.3">
      <c r="A37" s="282"/>
      <c r="B37" s="369"/>
      <c r="C37" s="5" t="s">
        <v>0</v>
      </c>
      <c r="D37" s="374" t="s">
        <v>35</v>
      </c>
      <c r="E37" s="375"/>
      <c r="F37" s="375"/>
      <c r="G37" s="375"/>
      <c r="H37" s="375"/>
      <c r="I37" s="376"/>
      <c r="J37" s="3"/>
      <c r="K37" s="27"/>
    </row>
    <row r="38" spans="1:11" ht="20.100000000000001" customHeight="1" x14ac:dyDescent="0.3">
      <c r="A38" s="282"/>
      <c r="B38" s="369"/>
      <c r="C38" s="5" t="s">
        <v>30</v>
      </c>
      <c r="D38" s="374" t="s">
        <v>36</v>
      </c>
      <c r="E38" s="375"/>
      <c r="F38" s="375"/>
      <c r="G38" s="375"/>
      <c r="H38" s="375"/>
      <c r="I38" s="376"/>
      <c r="J38" s="3"/>
      <c r="K38" s="27"/>
    </row>
    <row r="39" spans="1:11" ht="20.100000000000001" customHeight="1" x14ac:dyDescent="0.3">
      <c r="A39" s="282"/>
      <c r="B39" s="369"/>
      <c r="C39" s="5" t="s">
        <v>17</v>
      </c>
      <c r="D39" s="374" t="s">
        <v>37</v>
      </c>
      <c r="E39" s="375"/>
      <c r="F39" s="375"/>
      <c r="G39" s="375"/>
      <c r="H39" s="375"/>
      <c r="I39" s="376"/>
      <c r="J39" s="3"/>
    </row>
    <row r="40" spans="1:11" ht="20.100000000000001" customHeight="1" x14ac:dyDescent="0.3">
      <c r="A40" s="283"/>
      <c r="B40" s="369"/>
      <c r="C40" s="5" t="s">
        <v>31</v>
      </c>
      <c r="D40" s="374" t="s">
        <v>38</v>
      </c>
      <c r="E40" s="375"/>
      <c r="F40" s="375"/>
      <c r="G40" s="375"/>
      <c r="H40" s="375"/>
      <c r="I40" s="376"/>
      <c r="J40" s="3"/>
    </row>
    <row r="41" spans="1:11" ht="20.100000000000001" customHeight="1" thickBot="1" x14ac:dyDescent="0.35">
      <c r="A41" s="367"/>
      <c r="B41" s="370"/>
      <c r="C41" s="10" t="s">
        <v>32</v>
      </c>
      <c r="D41" s="377" t="s">
        <v>39</v>
      </c>
      <c r="E41" s="378"/>
      <c r="F41" s="378"/>
      <c r="G41" s="378"/>
      <c r="H41" s="378"/>
      <c r="I41" s="379"/>
      <c r="J41" s="3"/>
    </row>
    <row r="42" spans="1:11" ht="20.100000000000001" customHeight="1" x14ac:dyDescent="0.3">
      <c r="A42" s="352" t="s">
        <v>55</v>
      </c>
      <c r="B42" s="355" t="s">
        <v>14</v>
      </c>
      <c r="C42" s="12" t="s">
        <v>43</v>
      </c>
      <c r="D42" s="358" t="s">
        <v>114</v>
      </c>
      <c r="E42" s="359"/>
      <c r="F42" s="359"/>
      <c r="G42" s="359"/>
      <c r="H42" s="359"/>
      <c r="I42" s="360"/>
      <c r="J42" s="3"/>
    </row>
    <row r="43" spans="1:11" ht="20.100000000000001" customHeight="1" x14ac:dyDescent="0.3">
      <c r="A43" s="353"/>
      <c r="B43" s="356"/>
      <c r="C43" s="13" t="s">
        <v>42</v>
      </c>
      <c r="D43" s="361" t="s">
        <v>115</v>
      </c>
      <c r="E43" s="362"/>
      <c r="F43" s="362"/>
      <c r="G43" s="362"/>
      <c r="H43" s="362"/>
      <c r="I43" s="363"/>
      <c r="J43" s="3"/>
    </row>
    <row r="44" spans="1:11" ht="20.100000000000001" customHeight="1" thickBot="1" x14ac:dyDescent="0.35">
      <c r="A44" s="354"/>
      <c r="B44" s="357"/>
      <c r="C44" s="14" t="s">
        <v>44</v>
      </c>
      <c r="D44" s="364" t="s">
        <v>3</v>
      </c>
      <c r="E44" s="365"/>
      <c r="F44" s="365"/>
      <c r="G44" s="365"/>
      <c r="H44" s="365"/>
      <c r="I44" s="366"/>
      <c r="J44" s="3"/>
    </row>
    <row r="45" spans="1:11" x14ac:dyDescent="0.3">
      <c r="A45" s="3"/>
      <c r="B45" s="3"/>
      <c r="C45" s="3"/>
      <c r="D45" s="3"/>
      <c r="E45" s="3"/>
      <c r="F45" s="3"/>
      <c r="G45" s="3"/>
      <c r="H45" s="3"/>
      <c r="I45" s="3"/>
      <c r="J45" s="3"/>
      <c r="K45" s="3"/>
    </row>
    <row r="46" spans="1:11" x14ac:dyDescent="0.3">
      <c r="A46" s="3"/>
      <c r="B46" s="3"/>
      <c r="C46" s="3"/>
      <c r="D46" s="3"/>
      <c r="E46" s="3"/>
      <c r="F46" s="3"/>
      <c r="G46" s="3"/>
      <c r="H46" s="3"/>
      <c r="I46" s="3"/>
      <c r="J46" s="3"/>
      <c r="K46" s="3"/>
    </row>
    <row r="47" spans="1:11" x14ac:dyDescent="0.3">
      <c r="A47" s="3"/>
      <c r="B47" s="3"/>
      <c r="C47" s="3"/>
      <c r="D47" s="3"/>
      <c r="E47" s="3"/>
      <c r="F47" s="3"/>
      <c r="G47" s="3"/>
      <c r="H47" s="3"/>
      <c r="I47" s="3"/>
      <c r="J47" s="3"/>
      <c r="K47" s="3"/>
    </row>
  </sheetData>
  <mergeCells count="50">
    <mergeCell ref="A35:A41"/>
    <mergeCell ref="B35:B41"/>
    <mergeCell ref="D35:I35"/>
    <mergeCell ref="D36:I36"/>
    <mergeCell ref="D37:I37"/>
    <mergeCell ref="D38:I38"/>
    <mergeCell ref="D39:I39"/>
    <mergeCell ref="D40:I40"/>
    <mergeCell ref="D41:I41"/>
    <mergeCell ref="A42:A44"/>
    <mergeCell ref="B42:B44"/>
    <mergeCell ref="D42:I42"/>
    <mergeCell ref="D43:I43"/>
    <mergeCell ref="D44:I44"/>
    <mergeCell ref="A1:B1"/>
    <mergeCell ref="C1:G1"/>
    <mergeCell ref="A16:A17"/>
    <mergeCell ref="G3:G4"/>
    <mergeCell ref="A5:A14"/>
    <mergeCell ref="A3:B4"/>
    <mergeCell ref="C3:C4"/>
    <mergeCell ref="D3:D4"/>
    <mergeCell ref="E3:E4"/>
    <mergeCell ref="F3:F4"/>
    <mergeCell ref="A2:K2"/>
    <mergeCell ref="I3:K3"/>
    <mergeCell ref="C16:J16"/>
    <mergeCell ref="C17:J17"/>
    <mergeCell ref="H3:H4"/>
    <mergeCell ref="I13:J13"/>
    <mergeCell ref="I7:J7"/>
    <mergeCell ref="I8:J8"/>
    <mergeCell ref="A20:B20"/>
    <mergeCell ref="D25:I25"/>
    <mergeCell ref="A26:A28"/>
    <mergeCell ref="B26:B28"/>
    <mergeCell ref="D26:I26"/>
    <mergeCell ref="D27:I27"/>
    <mergeCell ref="D28:I28"/>
    <mergeCell ref="H20:J20"/>
    <mergeCell ref="D34:I34"/>
    <mergeCell ref="A29:A34"/>
    <mergeCell ref="C18:J18"/>
    <mergeCell ref="C19:J19"/>
    <mergeCell ref="B29:B34"/>
    <mergeCell ref="D29:I29"/>
    <mergeCell ref="D31:I31"/>
    <mergeCell ref="D30:I30"/>
    <mergeCell ref="D32:I32"/>
    <mergeCell ref="D33:I33"/>
  </mergeCells>
  <conditionalFormatting sqref="C5">
    <cfRule type="colorScale" priority="1">
      <colorScale>
        <cfvo type="min"/>
        <cfvo type="max"/>
        <color rgb="FFFF7128"/>
        <color rgb="FFFFEF9C"/>
      </colorScale>
    </cfRule>
  </conditionalFormatting>
  <dataValidations count="2">
    <dataValidation type="list" allowBlank="1" showInputMessage="1" showErrorMessage="1" sqref="D5:D15 D20:D23">
      <formula1>$C$29:$C$34</formula1>
    </dataValidation>
    <dataValidation type="list" allowBlank="1" showInputMessage="1" showErrorMessage="1" sqref="E5:E15 E20:E23">
      <formula1>$C$35:$C$41</formula1>
    </dataValidation>
  </dataValidations>
  <hyperlinks>
    <hyperlink ref="B5" location="Definitions!A4" display="Substratum loss "/>
    <hyperlink ref="B6" location="Definitions!A5" display="Smothering"/>
    <hyperlink ref="B7" location="Definitions!A6" display="Changes in suspended sediments"/>
    <hyperlink ref="B8" location="Definitions!A7" display="Changes in turbidity"/>
    <hyperlink ref="B9" location="Definitions!A8" display="Changes in emergence regime"/>
    <hyperlink ref="B10" location="'Verticle layout'!A9" display="Changes in water flow rate"/>
    <hyperlink ref="B11" location="Definitions!A10" display="Changes in wave exposure"/>
    <hyperlink ref="B12" location="Definitions!A11" display="Physical disturbance or abrasion"/>
    <hyperlink ref="B13" location="Definitions!A12" display="Temperature change (water and air)"/>
    <hyperlink ref="B14" location="Definitions!A13" display="Changes in precipitation (freshwater runoff inc nutrients &amp; pollution)"/>
    <hyperlink ref="B15" location="Definitions!A14" display="changes in PH (e.g. Decalcification or metabolic stress)"/>
    <hyperlink ref="B16" location="'Verticle layout'!A15" display="Management adaptation (e.g. impact resulting  from the implementation of SMP) "/>
    <hyperlink ref="B17" location="'Verticle layout'!A16" display="Future scope- e.g increase hyro power use. Agricultural changes. Fisheries changes"/>
  </hyperlinks>
  <pageMargins left="0.70866141732283472" right="0.70866141732283472" top="0.74803149606299213" bottom="0.74803149606299213" header="0.31496062992125984" footer="0.31496062992125984"/>
  <pageSetup paperSize="8" scale="5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list'!$A$3:$A$5</xm:f>
          </x14:formula1>
          <xm:sqref>C5:C15 C20:C23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P44"/>
  <sheetViews>
    <sheetView topLeftCell="B1" zoomScale="60" zoomScaleNormal="60" workbookViewId="0">
      <selection activeCell="B9" sqref="B9"/>
    </sheetView>
  </sheetViews>
  <sheetFormatPr defaultRowHeight="14.4" x14ac:dyDescent="0.3"/>
  <cols>
    <col min="1" max="1" width="23" customWidth="1"/>
    <col min="2" max="2" width="58.44140625" customWidth="1"/>
    <col min="3" max="3" width="23.6640625" customWidth="1"/>
    <col min="4" max="4" width="19.33203125" customWidth="1"/>
    <col min="5" max="5" width="22.109375" customWidth="1"/>
    <col min="6" max="6" width="22" hidden="1" customWidth="1"/>
    <col min="7" max="8" width="21.109375" customWidth="1"/>
    <col min="9" max="10" width="68.88671875" customWidth="1"/>
    <col min="11" max="11" width="60.6640625" customWidth="1"/>
    <col min="12" max="12" width="40" customWidth="1"/>
    <col min="13" max="13" width="46.33203125" customWidth="1"/>
    <col min="14" max="14" width="44.88671875" customWidth="1"/>
    <col min="15" max="15" width="41.5546875" customWidth="1"/>
    <col min="16" max="16" width="46.88671875" customWidth="1"/>
  </cols>
  <sheetData>
    <row r="1" spans="1:12" ht="41.25" customHeight="1" x14ac:dyDescent="0.3">
      <c r="A1" s="380" t="s">
        <v>75</v>
      </c>
      <c r="B1" s="380"/>
      <c r="C1" s="324" t="s">
        <v>151</v>
      </c>
      <c r="D1" s="324"/>
      <c r="E1" s="324"/>
      <c r="F1" s="324"/>
      <c r="G1" s="324"/>
      <c r="H1" s="75"/>
    </row>
    <row r="2" spans="1:12" ht="39.75" customHeight="1" thickBot="1" x14ac:dyDescent="0.35">
      <c r="A2" s="343"/>
      <c r="B2" s="343"/>
      <c r="C2" s="343"/>
      <c r="D2" s="343"/>
      <c r="E2" s="343"/>
      <c r="F2" s="343"/>
      <c r="G2" s="343"/>
      <c r="H2" s="343"/>
      <c r="I2" s="343"/>
      <c r="J2" s="343"/>
      <c r="K2" s="343"/>
    </row>
    <row r="3" spans="1:12" s="127" customFormat="1" ht="25.5" customHeight="1" thickBot="1" x14ac:dyDescent="0.35">
      <c r="A3" s="332" t="s">
        <v>67</v>
      </c>
      <c r="B3" s="333"/>
      <c r="C3" s="332" t="s">
        <v>54</v>
      </c>
      <c r="D3" s="337" t="s">
        <v>65</v>
      </c>
      <c r="E3" s="339" t="s">
        <v>66</v>
      </c>
      <c r="F3" s="341" t="s">
        <v>72</v>
      </c>
      <c r="G3" s="327" t="s">
        <v>55</v>
      </c>
      <c r="H3" s="350" t="s">
        <v>162</v>
      </c>
      <c r="I3" s="344" t="s">
        <v>46</v>
      </c>
      <c r="J3" s="344"/>
      <c r="K3" s="345"/>
    </row>
    <row r="4" spans="1:12" s="127" customFormat="1" ht="48.75" customHeight="1" thickBot="1" x14ac:dyDescent="0.35">
      <c r="A4" s="334"/>
      <c r="B4" s="335"/>
      <c r="C4" s="336"/>
      <c r="D4" s="338"/>
      <c r="E4" s="340"/>
      <c r="F4" s="342"/>
      <c r="G4" s="328"/>
      <c r="H4" s="351"/>
      <c r="I4" s="252" t="s">
        <v>48</v>
      </c>
      <c r="J4" s="253" t="s">
        <v>49</v>
      </c>
      <c r="K4" s="254" t="s">
        <v>68</v>
      </c>
    </row>
    <row r="5" spans="1:12" ht="108.75" customHeight="1" x14ac:dyDescent="0.3">
      <c r="A5" s="329" t="s">
        <v>45</v>
      </c>
      <c r="B5" s="79" t="s">
        <v>5</v>
      </c>
      <c r="C5" s="30"/>
      <c r="D5" s="31" t="s">
        <v>18</v>
      </c>
      <c r="E5" s="31" t="s">
        <v>17</v>
      </c>
      <c r="F5" s="32" t="str">
        <f>CONCATENATE(D5,E5)</f>
        <v>IntermediateHigh</v>
      </c>
      <c r="G5" s="101" t="str">
        <f>VLOOKUP(F5,'Drop down list'!$G$2:$H$42,2, FALSE)</f>
        <v>Low</v>
      </c>
      <c r="H5" s="105"/>
      <c r="I5" s="100" t="s">
        <v>176</v>
      </c>
      <c r="J5" s="72" t="s">
        <v>177</v>
      </c>
      <c r="K5" s="381" t="s">
        <v>125</v>
      </c>
      <c r="L5" s="47"/>
    </row>
    <row r="6" spans="1:12" ht="69" customHeight="1" x14ac:dyDescent="0.3">
      <c r="A6" s="330"/>
      <c r="B6" s="80" t="s">
        <v>6</v>
      </c>
      <c r="C6" s="33"/>
      <c r="D6" s="34" t="s">
        <v>18</v>
      </c>
      <c r="E6" s="34" t="s">
        <v>17</v>
      </c>
      <c r="F6" s="35" t="str">
        <f t="shared" ref="F6:F15" si="0">CONCATENATE(D6,E6)</f>
        <v>IntermediateHigh</v>
      </c>
      <c r="G6" s="102" t="str">
        <f>VLOOKUP(F6,'Drop down list'!$G$2:$H$42,2, FALSE)</f>
        <v>Low</v>
      </c>
      <c r="H6" s="106"/>
      <c r="I6" s="43"/>
      <c r="J6" s="85" t="s">
        <v>132</v>
      </c>
      <c r="K6" s="382"/>
    </row>
    <row r="7" spans="1:12" ht="56.25" customHeight="1" x14ac:dyDescent="0.3">
      <c r="A7" s="330"/>
      <c r="B7" s="80" t="s">
        <v>7</v>
      </c>
      <c r="C7" s="33"/>
      <c r="D7" s="34" t="s">
        <v>20</v>
      </c>
      <c r="E7" s="34" t="s">
        <v>17</v>
      </c>
      <c r="F7" s="35" t="str">
        <f t="shared" si="0"/>
        <v>Tolerant*High</v>
      </c>
      <c r="G7" s="69" t="str">
        <f>VLOOKUP(F7,'Drop down list'!$G$2:$H$42,2, FALSE)</f>
        <v>Not Vulnerable</v>
      </c>
      <c r="H7" s="106"/>
      <c r="I7" s="43"/>
      <c r="J7" s="85" t="s">
        <v>178</v>
      </c>
      <c r="K7" s="382"/>
    </row>
    <row r="8" spans="1:12" ht="50.1" customHeight="1" x14ac:dyDescent="0.3">
      <c r="A8" s="330"/>
      <c r="B8" s="80" t="s">
        <v>8</v>
      </c>
      <c r="C8" s="33"/>
      <c r="D8" s="34" t="s">
        <v>20</v>
      </c>
      <c r="E8" s="34"/>
      <c r="F8" s="35" t="str">
        <f t="shared" si="0"/>
        <v>Tolerant*</v>
      </c>
      <c r="G8" s="69" t="str">
        <f>VLOOKUP(F8,'Drop down list'!$G$2:$H$42,2, FALSE)</f>
        <v>Not Vulnerable</v>
      </c>
      <c r="H8" s="106"/>
      <c r="I8" s="43"/>
      <c r="J8" s="85" t="s">
        <v>133</v>
      </c>
      <c r="K8" s="382"/>
    </row>
    <row r="9" spans="1:12" ht="71.25" customHeight="1" x14ac:dyDescent="0.3">
      <c r="A9" s="330"/>
      <c r="B9" s="80" t="s">
        <v>40</v>
      </c>
      <c r="C9" s="33" t="s">
        <v>52</v>
      </c>
      <c r="D9" s="34" t="s">
        <v>17</v>
      </c>
      <c r="E9" s="34" t="s">
        <v>17</v>
      </c>
      <c r="F9" s="35" t="str">
        <f t="shared" si="0"/>
        <v>HighHigh</v>
      </c>
      <c r="G9" s="93" t="str">
        <f>VLOOKUP(F9,'Drop down list'!$G$2:$H$42,2, FALSE)</f>
        <v>Moderate</v>
      </c>
      <c r="H9" s="106"/>
      <c r="I9" s="43" t="s">
        <v>179</v>
      </c>
      <c r="J9" s="200"/>
      <c r="K9" s="382"/>
    </row>
    <row r="10" spans="1:12" ht="69.75" customHeight="1" x14ac:dyDescent="0.3">
      <c r="A10" s="330"/>
      <c r="B10" s="80" t="s">
        <v>9</v>
      </c>
      <c r="C10" s="33" t="s">
        <v>0</v>
      </c>
      <c r="D10" s="34" t="s">
        <v>17</v>
      </c>
      <c r="E10" s="34" t="s">
        <v>17</v>
      </c>
      <c r="F10" s="35" t="str">
        <f t="shared" si="0"/>
        <v>HighHigh</v>
      </c>
      <c r="G10" s="93" t="str">
        <f>VLOOKUP(F10,'Drop down list'!$G$2:$H$42,2, FALSE)</f>
        <v>Moderate</v>
      </c>
      <c r="H10" s="106"/>
      <c r="I10" s="43" t="s">
        <v>180</v>
      </c>
      <c r="J10" s="73"/>
      <c r="K10" s="382"/>
    </row>
    <row r="11" spans="1:12" ht="38.25" customHeight="1" x14ac:dyDescent="0.3">
      <c r="A11" s="330"/>
      <c r="B11" s="80" t="s">
        <v>47</v>
      </c>
      <c r="C11" s="33"/>
      <c r="D11" s="34" t="s">
        <v>17</v>
      </c>
      <c r="E11" s="34" t="s">
        <v>30</v>
      </c>
      <c r="F11" s="35" t="str">
        <f t="shared" si="0"/>
        <v>HighModerate</v>
      </c>
      <c r="G11" s="93" t="str">
        <f>VLOOKUP(F11,'Drop down list'!$G$2:$H$42,2, FALSE)</f>
        <v>Moderate</v>
      </c>
      <c r="H11" s="106"/>
      <c r="I11" s="43" t="s">
        <v>181</v>
      </c>
      <c r="J11" s="73"/>
      <c r="K11" s="382"/>
    </row>
    <row r="12" spans="1:12" ht="69.75" customHeight="1" x14ac:dyDescent="0.3">
      <c r="A12" s="330"/>
      <c r="B12" s="80" t="s">
        <v>10</v>
      </c>
      <c r="C12" s="33"/>
      <c r="D12" s="34" t="s">
        <v>17</v>
      </c>
      <c r="E12" s="34" t="s">
        <v>30</v>
      </c>
      <c r="F12" s="35" t="str">
        <f t="shared" si="0"/>
        <v>HighModerate</v>
      </c>
      <c r="G12" s="93" t="str">
        <f>VLOOKUP(F12,'Drop down list'!$G$2:$H$42,2, FALSE)</f>
        <v>Moderate</v>
      </c>
      <c r="H12" s="106"/>
      <c r="I12" s="43" t="s">
        <v>134</v>
      </c>
      <c r="J12" s="73"/>
      <c r="K12" s="382"/>
    </row>
    <row r="13" spans="1:12" ht="50.1" customHeight="1" x14ac:dyDescent="0.3">
      <c r="A13" s="330"/>
      <c r="B13" s="80" t="s">
        <v>69</v>
      </c>
      <c r="C13" s="33" t="s">
        <v>0</v>
      </c>
      <c r="D13" s="34" t="s">
        <v>19</v>
      </c>
      <c r="E13" s="34" t="s">
        <v>30</v>
      </c>
      <c r="F13" s="35" t="str">
        <f t="shared" si="0"/>
        <v>TolerantModerate</v>
      </c>
      <c r="G13" s="69" t="str">
        <f>VLOOKUP(F13,'Drop down list'!$G$2:$H$42,2, FALSE)</f>
        <v>Not Vulnerable</v>
      </c>
      <c r="H13" s="106" t="s">
        <v>139</v>
      </c>
      <c r="I13" s="109"/>
      <c r="J13" s="127" t="s">
        <v>150</v>
      </c>
      <c r="K13" s="382"/>
    </row>
    <row r="14" spans="1:12" ht="75.75" customHeight="1" thickBot="1" x14ac:dyDescent="0.35">
      <c r="A14" s="331"/>
      <c r="B14" s="81" t="s">
        <v>70</v>
      </c>
      <c r="C14" s="36"/>
      <c r="D14" s="37" t="s">
        <v>19</v>
      </c>
      <c r="E14" s="37" t="s">
        <v>17</v>
      </c>
      <c r="F14" s="38" t="str">
        <f t="shared" si="0"/>
        <v>TolerantHigh</v>
      </c>
      <c r="G14" s="70" t="str">
        <f>VLOOKUP(F14,'Drop down list'!$G$2:$H$42,2, FALSE)</f>
        <v>Not Vulnerable</v>
      </c>
      <c r="H14" s="106"/>
      <c r="I14" s="43" t="s">
        <v>182</v>
      </c>
      <c r="J14" s="73"/>
      <c r="K14" s="382"/>
    </row>
    <row r="15" spans="1:12" ht="72.75" customHeight="1" thickBot="1" x14ac:dyDescent="0.35">
      <c r="A15" s="8" t="s">
        <v>41</v>
      </c>
      <c r="B15" s="82" t="s">
        <v>71</v>
      </c>
      <c r="C15" s="39"/>
      <c r="D15" s="40" t="s">
        <v>18</v>
      </c>
      <c r="E15" s="40" t="s">
        <v>30</v>
      </c>
      <c r="F15" s="41" t="str">
        <f t="shared" si="0"/>
        <v>IntermediateModerate</v>
      </c>
      <c r="G15" s="103" t="str">
        <f>VLOOKUP(F15,'Drop down list'!$G$2:$H$42,2, FALSE)</f>
        <v>Moderate</v>
      </c>
      <c r="H15" s="107" t="s">
        <v>21</v>
      </c>
      <c r="I15" s="110"/>
      <c r="J15" s="201"/>
      <c r="K15" s="383"/>
    </row>
    <row r="16" spans="1:12" ht="66.75" customHeight="1" thickBot="1" x14ac:dyDescent="0.35">
      <c r="A16" s="325" t="s">
        <v>50</v>
      </c>
      <c r="B16" s="82" t="s">
        <v>74</v>
      </c>
      <c r="C16" s="346" t="s">
        <v>152</v>
      </c>
      <c r="D16" s="347"/>
      <c r="E16" s="347"/>
      <c r="F16" s="347"/>
      <c r="G16" s="347"/>
      <c r="H16" s="348"/>
      <c r="I16" s="348"/>
      <c r="J16" s="387"/>
      <c r="K16" s="108"/>
    </row>
    <row r="17" spans="1:16" ht="95.25" customHeight="1" thickBot="1" x14ac:dyDescent="0.35">
      <c r="A17" s="326"/>
      <c r="B17" s="83" t="s">
        <v>169</v>
      </c>
      <c r="C17" s="346" t="s">
        <v>183</v>
      </c>
      <c r="D17" s="347"/>
      <c r="E17" s="347"/>
      <c r="F17" s="347"/>
      <c r="G17" s="347"/>
      <c r="H17" s="347"/>
      <c r="I17" s="347"/>
      <c r="J17" s="349"/>
      <c r="K17" s="49"/>
    </row>
    <row r="18" spans="1:16" ht="78" customHeight="1" thickBot="1" x14ac:dyDescent="0.35">
      <c r="A18" s="68" t="s">
        <v>73</v>
      </c>
      <c r="B18" s="82" t="s">
        <v>118</v>
      </c>
      <c r="C18" s="388" t="s">
        <v>171</v>
      </c>
      <c r="D18" s="389"/>
      <c r="E18" s="389"/>
      <c r="F18" s="389"/>
      <c r="G18" s="389"/>
      <c r="H18" s="389"/>
      <c r="I18" s="389"/>
      <c r="J18" s="390"/>
      <c r="K18" s="125"/>
    </row>
    <row r="19" spans="1:16" ht="71.25" customHeight="1" thickBot="1" x14ac:dyDescent="0.35">
      <c r="A19" s="68" t="s">
        <v>117</v>
      </c>
      <c r="B19" s="82" t="s">
        <v>119</v>
      </c>
      <c r="C19" s="391"/>
      <c r="D19" s="392"/>
      <c r="E19" s="392"/>
      <c r="F19" s="392"/>
      <c r="G19" s="392"/>
      <c r="H19" s="392"/>
      <c r="I19" s="392"/>
      <c r="J19" s="393"/>
      <c r="K19" s="49"/>
    </row>
    <row r="20" spans="1:16" ht="73.5" customHeight="1" thickBot="1" x14ac:dyDescent="0.35">
      <c r="A20" s="394" t="s">
        <v>280</v>
      </c>
      <c r="B20" s="395"/>
      <c r="C20" s="50"/>
      <c r="D20" s="51" t="s">
        <v>18</v>
      </c>
      <c r="E20" s="51" t="s">
        <v>30</v>
      </c>
      <c r="F20" s="52" t="str">
        <f t="shared" ref="F20" si="1">CONCATENATE(D20,E20)</f>
        <v>IntermediateModerate</v>
      </c>
      <c r="G20" s="104" t="str">
        <f>VLOOKUP(F20,'Drop down list'!$G$2:$H$42,2, FALSE)</f>
        <v>Moderate</v>
      </c>
      <c r="H20" s="320" t="s">
        <v>184</v>
      </c>
      <c r="I20" s="321"/>
      <c r="J20" s="322"/>
      <c r="K20" s="49"/>
      <c r="L20" s="42"/>
      <c r="M20" s="42"/>
      <c r="N20" s="42"/>
      <c r="O20" s="42"/>
      <c r="P20" s="42"/>
    </row>
    <row r="21" spans="1:16" ht="27" customHeight="1" thickBot="1" x14ac:dyDescent="0.35">
      <c r="A21" s="18"/>
      <c r="B21" s="19"/>
      <c r="C21" s="16"/>
      <c r="D21" s="17"/>
      <c r="E21" s="17"/>
      <c r="F21" s="17"/>
      <c r="G21" s="17"/>
      <c r="H21" s="17"/>
      <c r="I21" s="17"/>
      <c r="J21" s="17"/>
      <c r="K21" s="17"/>
    </row>
    <row r="22" spans="1:16" ht="20.100000000000001" customHeight="1" thickBot="1" x14ac:dyDescent="0.35">
      <c r="A22" s="11"/>
      <c r="B22" s="212" t="s">
        <v>16</v>
      </c>
      <c r="C22" s="213" t="s">
        <v>15</v>
      </c>
      <c r="D22" s="396" t="s">
        <v>56</v>
      </c>
      <c r="E22" s="397"/>
      <c r="F22" s="397"/>
      <c r="G22" s="397"/>
      <c r="H22" s="397"/>
      <c r="I22" s="398"/>
      <c r="J22" s="3"/>
    </row>
    <row r="23" spans="1:16" ht="30" customHeight="1" x14ac:dyDescent="0.3">
      <c r="A23" s="307" t="s">
        <v>54</v>
      </c>
      <c r="B23" s="308"/>
      <c r="C23" s="214" t="s">
        <v>43</v>
      </c>
      <c r="D23" s="311" t="s">
        <v>4</v>
      </c>
      <c r="E23" s="312"/>
      <c r="F23" s="312"/>
      <c r="G23" s="312"/>
      <c r="H23" s="312"/>
      <c r="I23" s="313"/>
      <c r="J23" s="3"/>
    </row>
    <row r="24" spans="1:16" ht="30" customHeight="1" x14ac:dyDescent="0.3">
      <c r="A24" s="283"/>
      <c r="B24" s="309"/>
      <c r="C24" s="215" t="s">
        <v>42</v>
      </c>
      <c r="D24" s="314" t="s">
        <v>1</v>
      </c>
      <c r="E24" s="315"/>
      <c r="F24" s="315"/>
      <c r="G24" s="315"/>
      <c r="H24" s="315"/>
      <c r="I24" s="316"/>
      <c r="J24" s="3"/>
    </row>
    <row r="25" spans="1:16" ht="30" customHeight="1" thickBot="1" x14ac:dyDescent="0.35">
      <c r="A25" s="284"/>
      <c r="B25" s="310"/>
      <c r="C25" s="216" t="s">
        <v>44</v>
      </c>
      <c r="D25" s="317" t="s">
        <v>2</v>
      </c>
      <c r="E25" s="318"/>
      <c r="F25" s="318"/>
      <c r="G25" s="318"/>
      <c r="H25" s="318"/>
      <c r="I25" s="319"/>
      <c r="J25" s="3"/>
      <c r="K25" s="27"/>
    </row>
    <row r="26" spans="1:16" ht="30" customHeight="1" x14ac:dyDescent="0.3">
      <c r="A26" s="282" t="s">
        <v>65</v>
      </c>
      <c r="B26" s="291" t="s">
        <v>11</v>
      </c>
      <c r="C26" s="217" t="s">
        <v>17</v>
      </c>
      <c r="D26" s="294" t="s">
        <v>22</v>
      </c>
      <c r="E26" s="295"/>
      <c r="F26" s="295"/>
      <c r="G26" s="295"/>
      <c r="H26" s="295"/>
      <c r="I26" s="296"/>
      <c r="J26" s="3"/>
      <c r="K26" s="27"/>
    </row>
    <row r="27" spans="1:16" ht="48.75" customHeight="1" x14ac:dyDescent="0.3">
      <c r="A27" s="282"/>
      <c r="B27" s="292"/>
      <c r="C27" s="218" t="s">
        <v>18</v>
      </c>
      <c r="D27" s="297" t="s">
        <v>23</v>
      </c>
      <c r="E27" s="298"/>
      <c r="F27" s="298"/>
      <c r="G27" s="298"/>
      <c r="H27" s="298"/>
      <c r="I27" s="299"/>
      <c r="J27" s="3"/>
      <c r="K27" s="28"/>
    </row>
    <row r="28" spans="1:16" ht="46.5" customHeight="1" x14ac:dyDescent="0.3">
      <c r="A28" s="282"/>
      <c r="B28" s="292"/>
      <c r="C28" s="218" t="s">
        <v>0</v>
      </c>
      <c r="D28" s="297" t="s">
        <v>24</v>
      </c>
      <c r="E28" s="298"/>
      <c r="F28" s="298"/>
      <c r="G28" s="298"/>
      <c r="H28" s="298"/>
      <c r="I28" s="299"/>
      <c r="J28" s="3"/>
      <c r="K28" s="28"/>
    </row>
    <row r="29" spans="1:16" ht="30" customHeight="1" x14ac:dyDescent="0.3">
      <c r="A29" s="282"/>
      <c r="B29" s="292"/>
      <c r="C29" s="218" t="s">
        <v>19</v>
      </c>
      <c r="D29" s="297" t="s">
        <v>25</v>
      </c>
      <c r="E29" s="298"/>
      <c r="F29" s="298"/>
      <c r="G29" s="298"/>
      <c r="H29" s="298"/>
      <c r="I29" s="299"/>
      <c r="J29" s="3"/>
      <c r="K29" s="28"/>
    </row>
    <row r="30" spans="1:16" ht="30" customHeight="1" x14ac:dyDescent="0.3">
      <c r="A30" s="283"/>
      <c r="B30" s="292"/>
      <c r="C30" s="218" t="s">
        <v>20</v>
      </c>
      <c r="D30" s="297" t="s">
        <v>26</v>
      </c>
      <c r="E30" s="298"/>
      <c r="F30" s="298"/>
      <c r="G30" s="298"/>
      <c r="H30" s="298"/>
      <c r="I30" s="299"/>
      <c r="J30" s="3"/>
      <c r="K30" s="28"/>
    </row>
    <row r="31" spans="1:16" ht="33" customHeight="1" thickBot="1" x14ac:dyDescent="0.35">
      <c r="A31" s="284"/>
      <c r="B31" s="293"/>
      <c r="C31" s="219" t="s">
        <v>21</v>
      </c>
      <c r="D31" s="279" t="s">
        <v>174</v>
      </c>
      <c r="E31" s="280"/>
      <c r="F31" s="280"/>
      <c r="G31" s="280"/>
      <c r="H31" s="280"/>
      <c r="I31" s="281"/>
      <c r="J31" s="3"/>
      <c r="K31" s="28"/>
    </row>
    <row r="32" spans="1:16" ht="30" customHeight="1" x14ac:dyDescent="0.3">
      <c r="A32" s="282" t="s">
        <v>66</v>
      </c>
      <c r="B32" s="368" t="s">
        <v>13</v>
      </c>
      <c r="C32" s="220" t="s">
        <v>28</v>
      </c>
      <c r="D32" s="371" t="s">
        <v>33</v>
      </c>
      <c r="E32" s="372"/>
      <c r="F32" s="372"/>
      <c r="G32" s="372"/>
      <c r="H32" s="372"/>
      <c r="I32" s="373"/>
      <c r="J32" s="3"/>
      <c r="K32" s="29"/>
    </row>
    <row r="33" spans="1:11" ht="30" customHeight="1" x14ac:dyDescent="0.3">
      <c r="A33" s="282"/>
      <c r="B33" s="369"/>
      <c r="C33" s="221" t="s">
        <v>29</v>
      </c>
      <c r="D33" s="374" t="s">
        <v>34</v>
      </c>
      <c r="E33" s="375"/>
      <c r="F33" s="375"/>
      <c r="G33" s="375"/>
      <c r="H33" s="375"/>
      <c r="I33" s="376"/>
      <c r="J33" s="3"/>
      <c r="K33" s="28"/>
    </row>
    <row r="34" spans="1:11" ht="30" customHeight="1" x14ac:dyDescent="0.3">
      <c r="A34" s="282"/>
      <c r="B34" s="369"/>
      <c r="C34" s="221" t="s">
        <v>0</v>
      </c>
      <c r="D34" s="374" t="s">
        <v>35</v>
      </c>
      <c r="E34" s="375"/>
      <c r="F34" s="375"/>
      <c r="G34" s="375"/>
      <c r="H34" s="375"/>
      <c r="I34" s="376"/>
      <c r="J34" s="3"/>
      <c r="K34" s="27"/>
    </row>
    <row r="35" spans="1:11" ht="30" customHeight="1" x14ac:dyDescent="0.3">
      <c r="A35" s="282"/>
      <c r="B35" s="369"/>
      <c r="C35" s="221" t="s">
        <v>30</v>
      </c>
      <c r="D35" s="374" t="s">
        <v>36</v>
      </c>
      <c r="E35" s="375"/>
      <c r="F35" s="375"/>
      <c r="G35" s="375"/>
      <c r="H35" s="375"/>
      <c r="I35" s="376"/>
      <c r="J35" s="3"/>
      <c r="K35" s="27"/>
    </row>
    <row r="36" spans="1:11" ht="30" customHeight="1" x14ac:dyDescent="0.3">
      <c r="A36" s="282"/>
      <c r="B36" s="369"/>
      <c r="C36" s="221" t="s">
        <v>17</v>
      </c>
      <c r="D36" s="374" t="s">
        <v>37</v>
      </c>
      <c r="E36" s="375"/>
      <c r="F36" s="375"/>
      <c r="G36" s="375"/>
      <c r="H36" s="375"/>
      <c r="I36" s="376"/>
      <c r="J36" s="3"/>
    </row>
    <row r="37" spans="1:11" ht="30" customHeight="1" x14ac:dyDescent="0.3">
      <c r="A37" s="283"/>
      <c r="B37" s="369"/>
      <c r="C37" s="221" t="s">
        <v>31</v>
      </c>
      <c r="D37" s="374" t="s">
        <v>38</v>
      </c>
      <c r="E37" s="375"/>
      <c r="F37" s="375"/>
      <c r="G37" s="375"/>
      <c r="H37" s="375"/>
      <c r="I37" s="376"/>
      <c r="J37" s="3"/>
    </row>
    <row r="38" spans="1:11" ht="30" customHeight="1" thickBot="1" x14ac:dyDescent="0.35">
      <c r="A38" s="367"/>
      <c r="B38" s="370"/>
      <c r="C38" s="222" t="s">
        <v>32</v>
      </c>
      <c r="D38" s="377" t="s">
        <v>39</v>
      </c>
      <c r="E38" s="378"/>
      <c r="F38" s="378"/>
      <c r="G38" s="378"/>
      <c r="H38" s="378"/>
      <c r="I38" s="379"/>
      <c r="J38" s="3"/>
    </row>
    <row r="39" spans="1:11" ht="30" customHeight="1" x14ac:dyDescent="0.3">
      <c r="A39" s="352" t="s">
        <v>55</v>
      </c>
      <c r="B39" s="384" t="s">
        <v>14</v>
      </c>
      <c r="C39" s="214" t="s">
        <v>43</v>
      </c>
      <c r="D39" s="358" t="s">
        <v>114</v>
      </c>
      <c r="E39" s="359"/>
      <c r="F39" s="359"/>
      <c r="G39" s="359"/>
      <c r="H39" s="359"/>
      <c r="I39" s="360"/>
      <c r="J39" s="3"/>
    </row>
    <row r="40" spans="1:11" ht="30" customHeight="1" x14ac:dyDescent="0.3">
      <c r="A40" s="353"/>
      <c r="B40" s="385"/>
      <c r="C40" s="215" t="s">
        <v>42</v>
      </c>
      <c r="D40" s="361" t="s">
        <v>115</v>
      </c>
      <c r="E40" s="362"/>
      <c r="F40" s="362"/>
      <c r="G40" s="362"/>
      <c r="H40" s="362"/>
      <c r="I40" s="363"/>
      <c r="J40" s="3"/>
    </row>
    <row r="41" spans="1:11" ht="93.75" customHeight="1" thickBot="1" x14ac:dyDescent="0.35">
      <c r="A41" s="354"/>
      <c r="B41" s="386"/>
      <c r="C41" s="216" t="s">
        <v>44</v>
      </c>
      <c r="D41" s="364" t="s">
        <v>3</v>
      </c>
      <c r="E41" s="365"/>
      <c r="F41" s="365"/>
      <c r="G41" s="365"/>
      <c r="H41" s="365"/>
      <c r="I41" s="366"/>
      <c r="J41" s="3"/>
    </row>
    <row r="42" spans="1:11" x14ac:dyDescent="0.3">
      <c r="A42" s="3"/>
      <c r="B42" s="3"/>
      <c r="C42" s="3"/>
      <c r="D42" s="3"/>
      <c r="E42" s="3"/>
      <c r="F42" s="3"/>
      <c r="G42" s="3"/>
      <c r="H42" s="3"/>
      <c r="I42" s="3"/>
      <c r="J42" s="3"/>
      <c r="K42" s="3"/>
    </row>
    <row r="43" spans="1:11" x14ac:dyDescent="0.3">
      <c r="A43" s="3"/>
      <c r="B43" s="3"/>
      <c r="C43" s="3"/>
      <c r="D43" s="3"/>
      <c r="E43" s="3"/>
      <c r="F43" s="3"/>
      <c r="G43" s="3"/>
      <c r="H43" s="3"/>
      <c r="I43" s="3"/>
      <c r="J43" s="3"/>
      <c r="K43" s="3"/>
    </row>
    <row r="44" spans="1:11" x14ac:dyDescent="0.3">
      <c r="A44" s="3"/>
      <c r="B44" s="3"/>
      <c r="C44" s="3"/>
      <c r="D44" s="3"/>
      <c r="E44" s="3"/>
      <c r="F44" s="3"/>
      <c r="G44" s="3"/>
      <c r="H44" s="3"/>
      <c r="I44" s="3"/>
      <c r="J44" s="3"/>
      <c r="K44" s="3"/>
    </row>
  </sheetData>
  <mergeCells count="48">
    <mergeCell ref="A26:A31"/>
    <mergeCell ref="D29:I29"/>
    <mergeCell ref="D35:I35"/>
    <mergeCell ref="D36:I36"/>
    <mergeCell ref="D37:I37"/>
    <mergeCell ref="D30:I30"/>
    <mergeCell ref="D31:I31"/>
    <mergeCell ref="A32:A38"/>
    <mergeCell ref="B32:B38"/>
    <mergeCell ref="D32:I32"/>
    <mergeCell ref="D33:I33"/>
    <mergeCell ref="D34:I34"/>
    <mergeCell ref="D38:I38"/>
    <mergeCell ref="B26:B31"/>
    <mergeCell ref="D26:I26"/>
    <mergeCell ref="D27:I27"/>
    <mergeCell ref="A39:A41"/>
    <mergeCell ref="B39:B41"/>
    <mergeCell ref="H3:H4"/>
    <mergeCell ref="I3:K3"/>
    <mergeCell ref="C16:J16"/>
    <mergeCell ref="C17:J17"/>
    <mergeCell ref="C18:J18"/>
    <mergeCell ref="D39:I39"/>
    <mergeCell ref="D40:I40"/>
    <mergeCell ref="D41:I41"/>
    <mergeCell ref="C19:J19"/>
    <mergeCell ref="A20:B20"/>
    <mergeCell ref="D22:I22"/>
    <mergeCell ref="A23:A25"/>
    <mergeCell ref="B23:B25"/>
    <mergeCell ref="D28:I28"/>
    <mergeCell ref="D23:I23"/>
    <mergeCell ref="D24:I24"/>
    <mergeCell ref="D25:I25"/>
    <mergeCell ref="A1:B1"/>
    <mergeCell ref="C1:G1"/>
    <mergeCell ref="A5:A14"/>
    <mergeCell ref="A16:A17"/>
    <mergeCell ref="C3:C4"/>
    <mergeCell ref="D3:D4"/>
    <mergeCell ref="E3:E4"/>
    <mergeCell ref="F3:F4"/>
    <mergeCell ref="G3:G4"/>
    <mergeCell ref="A3:B4"/>
    <mergeCell ref="H20:J20"/>
    <mergeCell ref="A2:K2"/>
    <mergeCell ref="K5:K15"/>
  </mergeCells>
  <conditionalFormatting sqref="C5">
    <cfRule type="colorScale" priority="1">
      <colorScale>
        <cfvo type="min"/>
        <cfvo type="max"/>
        <color rgb="FFFF7128"/>
        <color rgb="FFFFEF9C"/>
      </colorScale>
    </cfRule>
  </conditionalFormatting>
  <dataValidations count="2">
    <dataValidation type="list" allowBlank="1" showInputMessage="1" showErrorMessage="1" sqref="D5:D15 D20">
      <formula1>$C$26:$C$31</formula1>
    </dataValidation>
    <dataValidation type="list" allowBlank="1" showInputMessage="1" showErrorMessage="1" sqref="E5:E15 E20">
      <formula1>$C$32:$C$38</formula1>
    </dataValidation>
  </dataValidations>
  <hyperlinks>
    <hyperlink ref="B5" location="Definitions!A4" display="Substratum loss "/>
    <hyperlink ref="B6" location="Definitions!A5" display="Smothering"/>
    <hyperlink ref="B7" location="Definitions!A6" display="Changes in suspended sediments"/>
    <hyperlink ref="B8" location="Definitions!A7" display="Changes in turbidity"/>
    <hyperlink ref="B9" location="Definitions!A8" display="Changes in emergence regime"/>
    <hyperlink ref="B10" location="'Verticle layout'!A9" display="Changes in water flow rate"/>
    <hyperlink ref="B11" location="Definitions!A10" display="Changes in wave exposure"/>
    <hyperlink ref="B12" location="Definitions!A11" display="Physical disturbance or abrasion"/>
    <hyperlink ref="B13" location="Definitions!A12" display="Temperature change (water and air)"/>
    <hyperlink ref="B14" location="Definitions!A13" display="Changes in precipitation (freshwater runoff inc nutrients &amp; pollution)"/>
    <hyperlink ref="B15" location="Definitions!A14" display="changes in PH (e.g. Decalcification or metabolic stress)"/>
    <hyperlink ref="B16" location="'Verticle layout'!A15" display="Management adaptation (e.g. impact resulting  from the implementation of SMP) "/>
    <hyperlink ref="B17" location="'Verticle layout'!A16" display="Future scope- e.g increase hyro power use. Agricultural changes. Fisheries changes"/>
  </hyperlinks>
  <pageMargins left="0.70866141732283472" right="0.31496062992125984" top="0.74803149606299213" bottom="2.1259842519685042" header="0.31496062992125984" footer="0.31496062992125984"/>
  <pageSetup paperSize="8" scale="5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list'!$A$3:$A$5</xm:f>
          </x14:formula1>
          <xm:sqref>C5:C15 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M44"/>
  <sheetViews>
    <sheetView topLeftCell="A16" zoomScale="55" zoomScaleNormal="55" workbookViewId="0">
      <selection activeCell="H20" sqref="H20:J20"/>
    </sheetView>
  </sheetViews>
  <sheetFormatPr defaultRowHeight="14.4" x14ac:dyDescent="0.3"/>
  <cols>
    <col min="1" max="1" width="23" customWidth="1"/>
    <col min="2" max="2" width="56.44140625" customWidth="1"/>
    <col min="3" max="3" width="23.6640625" customWidth="1"/>
    <col min="4" max="4" width="19.33203125" customWidth="1"/>
    <col min="5" max="5" width="22.109375" customWidth="1"/>
    <col min="6" max="6" width="22" hidden="1" customWidth="1"/>
    <col min="7" max="8" width="21.109375" customWidth="1"/>
    <col min="9" max="9" width="68.88671875" customWidth="1"/>
    <col min="10" max="10" width="66.33203125" customWidth="1"/>
    <col min="11" max="11" width="60.6640625" customWidth="1"/>
    <col min="12" max="12" width="46.33203125" customWidth="1"/>
    <col min="13" max="13" width="46.88671875" customWidth="1"/>
  </cols>
  <sheetData>
    <row r="1" spans="1:11" ht="38.25" customHeight="1" x14ac:dyDescent="0.3">
      <c r="A1" s="323" t="s">
        <v>75</v>
      </c>
      <c r="B1" s="323"/>
      <c r="C1" s="324" t="s">
        <v>195</v>
      </c>
      <c r="D1" s="324"/>
      <c r="E1" s="324"/>
      <c r="F1" s="324"/>
      <c r="G1" s="324"/>
      <c r="H1" s="75"/>
      <c r="I1" s="46"/>
    </row>
    <row r="2" spans="1:11" ht="38.25" customHeight="1" thickBot="1" x14ac:dyDescent="0.35">
      <c r="A2" s="343"/>
      <c r="B2" s="343"/>
      <c r="C2" s="343"/>
      <c r="D2" s="343"/>
      <c r="E2" s="343"/>
      <c r="F2" s="343"/>
      <c r="G2" s="343"/>
      <c r="H2" s="343"/>
      <c r="I2" s="343"/>
      <c r="J2" s="343"/>
      <c r="K2" s="343"/>
    </row>
    <row r="3" spans="1:11" s="127" customFormat="1" ht="25.5" customHeight="1" thickBot="1" x14ac:dyDescent="0.35">
      <c r="A3" s="332" t="s">
        <v>67</v>
      </c>
      <c r="B3" s="333"/>
      <c r="C3" s="332" t="s">
        <v>54</v>
      </c>
      <c r="D3" s="337" t="s">
        <v>65</v>
      </c>
      <c r="E3" s="339" t="s">
        <v>66</v>
      </c>
      <c r="F3" s="341" t="s">
        <v>72</v>
      </c>
      <c r="G3" s="327" t="s">
        <v>55</v>
      </c>
      <c r="H3" s="350" t="s">
        <v>162</v>
      </c>
      <c r="I3" s="344" t="s">
        <v>46</v>
      </c>
      <c r="J3" s="344"/>
      <c r="K3" s="345"/>
    </row>
    <row r="4" spans="1:11" s="127" customFormat="1" ht="48.75" customHeight="1" thickBot="1" x14ac:dyDescent="0.35">
      <c r="A4" s="334"/>
      <c r="B4" s="335"/>
      <c r="C4" s="336"/>
      <c r="D4" s="338"/>
      <c r="E4" s="340"/>
      <c r="F4" s="342"/>
      <c r="G4" s="328"/>
      <c r="H4" s="351"/>
      <c r="I4" s="252" t="s">
        <v>48</v>
      </c>
      <c r="J4" s="250" t="s">
        <v>49</v>
      </c>
      <c r="K4" s="249" t="s">
        <v>68</v>
      </c>
    </row>
    <row r="5" spans="1:11" ht="157.5" customHeight="1" x14ac:dyDescent="0.3">
      <c r="A5" s="329" t="s">
        <v>45</v>
      </c>
      <c r="B5" s="79" t="s">
        <v>5</v>
      </c>
      <c r="C5" s="30"/>
      <c r="D5" s="31" t="s">
        <v>17</v>
      </c>
      <c r="E5" s="31" t="s">
        <v>17</v>
      </c>
      <c r="F5" s="32" t="str">
        <f>CONCATENATE(D5,E5)</f>
        <v>HighHigh</v>
      </c>
      <c r="G5" s="111" t="str">
        <f>VLOOKUP(F5,'Drop down list'!$G$2:$H$42,2, FALSE)</f>
        <v>Moderate</v>
      </c>
      <c r="H5" s="130"/>
      <c r="I5" s="100" t="s">
        <v>185</v>
      </c>
      <c r="J5" s="72" t="s">
        <v>186</v>
      </c>
      <c r="K5" s="100" t="s">
        <v>187</v>
      </c>
    </row>
    <row r="6" spans="1:11" ht="67.5" customHeight="1" x14ac:dyDescent="0.3">
      <c r="A6" s="330"/>
      <c r="B6" s="80" t="s">
        <v>6</v>
      </c>
      <c r="C6" s="33"/>
      <c r="D6" s="34" t="s">
        <v>0</v>
      </c>
      <c r="E6" s="34" t="s">
        <v>31</v>
      </c>
      <c r="F6" s="35" t="str">
        <f t="shared" ref="F6:F15" si="0">CONCATENATE(D6,E6)</f>
        <v>LowVery high</v>
      </c>
      <c r="G6" s="102" t="str">
        <f>VLOOKUP(F6,'Drop down list'!$G$2:$H$42,2, FALSE)</f>
        <v>Very Low</v>
      </c>
      <c r="H6" s="76"/>
      <c r="I6" s="43" t="s">
        <v>135</v>
      </c>
      <c r="J6" s="128" t="s">
        <v>155</v>
      </c>
      <c r="K6" s="43"/>
    </row>
    <row r="7" spans="1:11" ht="75" customHeight="1" x14ac:dyDescent="0.3">
      <c r="A7" s="330"/>
      <c r="B7" s="80" t="s">
        <v>7</v>
      </c>
      <c r="C7" s="33"/>
      <c r="D7" s="34" t="s">
        <v>19</v>
      </c>
      <c r="E7" s="34" t="s">
        <v>31</v>
      </c>
      <c r="F7" s="35" t="str">
        <f t="shared" si="0"/>
        <v>TolerantVery high</v>
      </c>
      <c r="G7" s="69" t="str">
        <f>VLOOKUP(F7,'Drop down list'!$G$2:$H$42,2, FALSE)</f>
        <v>Not Vulnerable</v>
      </c>
      <c r="H7" s="131"/>
      <c r="I7" s="43"/>
      <c r="J7" s="113" t="s">
        <v>188</v>
      </c>
      <c r="K7" s="43"/>
    </row>
    <row r="8" spans="1:11" ht="57.6" x14ac:dyDescent="0.3">
      <c r="A8" s="330"/>
      <c r="B8" s="80" t="s">
        <v>8</v>
      </c>
      <c r="C8" s="33"/>
      <c r="D8" s="34" t="s">
        <v>19</v>
      </c>
      <c r="E8" s="34" t="s">
        <v>31</v>
      </c>
      <c r="F8" s="35" t="str">
        <f t="shared" si="0"/>
        <v>TolerantVery high</v>
      </c>
      <c r="G8" s="69" t="str">
        <f>VLOOKUP(F8,'Drop down list'!$G$2:$H$42,2, FALSE)</f>
        <v>Not Vulnerable</v>
      </c>
      <c r="H8" s="131"/>
      <c r="I8" s="43"/>
      <c r="J8" s="113" t="s">
        <v>188</v>
      </c>
      <c r="K8" s="43" t="s">
        <v>136</v>
      </c>
    </row>
    <row r="9" spans="1:11" ht="88.5" customHeight="1" x14ac:dyDescent="0.3">
      <c r="A9" s="330"/>
      <c r="B9" s="80" t="s">
        <v>40</v>
      </c>
      <c r="C9" s="33"/>
      <c r="D9" s="34" t="s">
        <v>17</v>
      </c>
      <c r="E9" s="34" t="s">
        <v>0</v>
      </c>
      <c r="F9" s="35" t="str">
        <f t="shared" si="0"/>
        <v>HighLow</v>
      </c>
      <c r="G9" s="91" t="str">
        <f>VLOOKUP(F9,'Drop down list'!$G$2:$H$42,2, FALSE)</f>
        <v>High</v>
      </c>
      <c r="H9" s="76"/>
      <c r="I9" s="43" t="s">
        <v>189</v>
      </c>
      <c r="J9" s="85"/>
      <c r="K9" s="43"/>
    </row>
    <row r="10" spans="1:11" ht="50.1" customHeight="1" x14ac:dyDescent="0.3">
      <c r="A10" s="330"/>
      <c r="B10" s="80" t="s">
        <v>9</v>
      </c>
      <c r="C10" s="33"/>
      <c r="D10" s="34" t="s">
        <v>18</v>
      </c>
      <c r="E10" s="34" t="s">
        <v>30</v>
      </c>
      <c r="F10" s="35" t="str">
        <f t="shared" si="0"/>
        <v>IntermediateModerate</v>
      </c>
      <c r="G10" s="93" t="str">
        <f>VLOOKUP(F10,'Drop down list'!$G$2:$H$42,2, FALSE)</f>
        <v>Moderate</v>
      </c>
      <c r="H10" s="76"/>
      <c r="I10" s="43" t="s">
        <v>153</v>
      </c>
      <c r="J10" s="73" t="s">
        <v>140</v>
      </c>
      <c r="K10" s="43"/>
    </row>
    <row r="11" spans="1:11" ht="50.1" customHeight="1" x14ac:dyDescent="0.3">
      <c r="A11" s="330"/>
      <c r="B11" s="80" t="s">
        <v>47</v>
      </c>
      <c r="C11" s="33"/>
      <c r="D11" s="34" t="s">
        <v>17</v>
      </c>
      <c r="E11" s="34" t="s">
        <v>17</v>
      </c>
      <c r="F11" s="35" t="str">
        <f t="shared" si="0"/>
        <v>HighHigh</v>
      </c>
      <c r="G11" s="93" t="str">
        <f>VLOOKUP(F11,'Drop down list'!$G$2:$H$42,2, FALSE)</f>
        <v>Moderate</v>
      </c>
      <c r="H11" s="76"/>
      <c r="I11" s="43"/>
      <c r="J11" s="85" t="s">
        <v>154</v>
      </c>
      <c r="K11" s="43" t="s">
        <v>136</v>
      </c>
    </row>
    <row r="12" spans="1:11" ht="36.75" customHeight="1" x14ac:dyDescent="0.3">
      <c r="A12" s="330"/>
      <c r="B12" s="80" t="s">
        <v>10</v>
      </c>
      <c r="C12" s="33"/>
      <c r="D12" s="34" t="s">
        <v>18</v>
      </c>
      <c r="E12" s="34" t="s">
        <v>30</v>
      </c>
      <c r="F12" s="35" t="str">
        <f t="shared" si="0"/>
        <v>IntermediateModerate</v>
      </c>
      <c r="G12" s="93" t="str">
        <f>VLOOKUP(F12,'Drop down list'!$G$2:$H$42,2, FALSE)</f>
        <v>Moderate</v>
      </c>
      <c r="H12" s="76"/>
      <c r="I12" s="109" t="s">
        <v>141</v>
      </c>
      <c r="J12" s="85" t="s">
        <v>142</v>
      </c>
      <c r="K12" s="43"/>
    </row>
    <row r="13" spans="1:11" ht="147.75" customHeight="1" x14ac:dyDescent="0.3">
      <c r="A13" s="330"/>
      <c r="B13" s="80" t="s">
        <v>69</v>
      </c>
      <c r="C13" s="33" t="s">
        <v>0</v>
      </c>
      <c r="D13" s="34" t="s">
        <v>20</v>
      </c>
      <c r="E13" s="34"/>
      <c r="F13" s="35" t="str">
        <f t="shared" si="0"/>
        <v>Tolerant*</v>
      </c>
      <c r="G13" s="69" t="str">
        <f>VLOOKUP(F13,'Drop down list'!$G$2:$H$42,2, FALSE)</f>
        <v>Not Vulnerable</v>
      </c>
      <c r="H13" s="76" t="s">
        <v>143</v>
      </c>
      <c r="I13" s="109"/>
      <c r="J13" s="85" t="s">
        <v>190</v>
      </c>
      <c r="K13" s="114"/>
    </row>
    <row r="14" spans="1:11" ht="133.5" customHeight="1" thickBot="1" x14ac:dyDescent="0.35">
      <c r="A14" s="331"/>
      <c r="B14" s="81" t="s">
        <v>70</v>
      </c>
      <c r="C14" s="36" t="s">
        <v>120</v>
      </c>
      <c r="D14" s="37" t="s">
        <v>0</v>
      </c>
      <c r="E14" s="37" t="s">
        <v>17</v>
      </c>
      <c r="F14" s="38" t="str">
        <f t="shared" si="0"/>
        <v>LowHigh</v>
      </c>
      <c r="G14" s="92" t="str">
        <f>VLOOKUP(F14,'Drop down list'!$G$2:$H$42,2, FALSE)</f>
        <v>Low</v>
      </c>
      <c r="H14" s="76"/>
      <c r="I14" s="110"/>
      <c r="J14" s="86" t="s">
        <v>191</v>
      </c>
      <c r="K14" s="114"/>
    </row>
    <row r="15" spans="1:11" ht="72.75" customHeight="1" thickBot="1" x14ac:dyDescent="0.35">
      <c r="A15" s="8" t="s">
        <v>41</v>
      </c>
      <c r="B15" s="82" t="s">
        <v>71</v>
      </c>
      <c r="C15" s="119" t="s">
        <v>120</v>
      </c>
      <c r="D15" s="120"/>
      <c r="E15" s="120"/>
      <c r="F15" s="120" t="str">
        <f t="shared" si="0"/>
        <v/>
      </c>
      <c r="G15" s="121" t="e">
        <f>VLOOKUP(F15,'Drop down list'!$G$2:$H$42,2, FALSE)</f>
        <v>#N/A</v>
      </c>
      <c r="H15" s="122" t="s">
        <v>144</v>
      </c>
      <c r="I15" s="129"/>
      <c r="J15" s="129"/>
      <c r="K15" s="124"/>
    </row>
    <row r="16" spans="1:11" ht="75" customHeight="1" thickBot="1" x14ac:dyDescent="0.35">
      <c r="A16" s="325" t="s">
        <v>50</v>
      </c>
      <c r="B16" s="82" t="s">
        <v>74</v>
      </c>
      <c r="C16" s="288" t="s">
        <v>276</v>
      </c>
      <c r="D16" s="289"/>
      <c r="E16" s="289"/>
      <c r="F16" s="289"/>
      <c r="G16" s="289"/>
      <c r="H16" s="399"/>
      <c r="I16" s="399"/>
      <c r="J16" s="290"/>
      <c r="K16" s="45"/>
    </row>
    <row r="17" spans="1:13" ht="102" customHeight="1" thickBot="1" x14ac:dyDescent="0.35">
      <c r="A17" s="326"/>
      <c r="B17" s="83" t="s">
        <v>169</v>
      </c>
      <c r="C17" s="288" t="s">
        <v>192</v>
      </c>
      <c r="D17" s="289"/>
      <c r="E17" s="289"/>
      <c r="F17" s="289"/>
      <c r="G17" s="289"/>
      <c r="H17" s="289"/>
      <c r="I17" s="289"/>
      <c r="J17" s="290"/>
      <c r="K17" s="49"/>
    </row>
    <row r="18" spans="1:13" ht="105.75" customHeight="1" thickBot="1" x14ac:dyDescent="0.45">
      <c r="A18" s="68" t="s">
        <v>73</v>
      </c>
      <c r="B18" s="82" t="s">
        <v>118</v>
      </c>
      <c r="C18" s="285" t="s">
        <v>193</v>
      </c>
      <c r="D18" s="286"/>
      <c r="E18" s="286"/>
      <c r="F18" s="286"/>
      <c r="G18" s="286"/>
      <c r="H18" s="286"/>
      <c r="I18" s="286"/>
      <c r="J18" s="287"/>
      <c r="K18" s="53"/>
    </row>
    <row r="19" spans="1:13" ht="95.25" customHeight="1" thickBot="1" x14ac:dyDescent="0.45">
      <c r="A19" s="68" t="s">
        <v>117</v>
      </c>
      <c r="B19" s="82" t="s">
        <v>119</v>
      </c>
      <c r="C19" s="400"/>
      <c r="D19" s="401"/>
      <c r="E19" s="401"/>
      <c r="F19" s="401"/>
      <c r="G19" s="401"/>
      <c r="H19" s="401"/>
      <c r="I19" s="401"/>
      <c r="J19" s="402"/>
      <c r="K19" s="67"/>
    </row>
    <row r="20" spans="1:13" ht="57" customHeight="1" thickBot="1" x14ac:dyDescent="0.35">
      <c r="A20" s="302" t="s">
        <v>80</v>
      </c>
      <c r="B20" s="303"/>
      <c r="C20" s="50"/>
      <c r="D20" s="51" t="s">
        <v>18</v>
      </c>
      <c r="E20" s="51" t="s">
        <v>0</v>
      </c>
      <c r="F20" s="52" t="str">
        <f t="shared" ref="F20" si="1">CONCATENATE(D20,E20)</f>
        <v>IntermediateLow</v>
      </c>
      <c r="G20" s="89" t="str">
        <f>VLOOKUP(F20,'Drop down list'!$G$2:$H$42,2, FALSE)</f>
        <v>High</v>
      </c>
      <c r="H20" s="320" t="s">
        <v>194</v>
      </c>
      <c r="I20" s="321"/>
      <c r="J20" s="322"/>
      <c r="K20" s="47"/>
      <c r="L20" s="42"/>
      <c r="M20" s="42"/>
    </row>
    <row r="21" spans="1:13" ht="27" customHeight="1" thickBot="1" x14ac:dyDescent="0.35">
      <c r="A21" s="18"/>
      <c r="B21" s="19"/>
      <c r="C21" s="16"/>
      <c r="D21" s="17"/>
      <c r="E21" s="17"/>
      <c r="F21" s="17"/>
      <c r="G21" s="17"/>
      <c r="H21" s="17"/>
      <c r="I21" s="17"/>
      <c r="J21" s="17"/>
      <c r="K21" s="17"/>
    </row>
    <row r="22" spans="1:13" ht="20.100000000000001" customHeight="1" thickBot="1" x14ac:dyDescent="0.35">
      <c r="A22" s="11"/>
      <c r="B22" s="48" t="s">
        <v>16</v>
      </c>
      <c r="C22" s="9" t="s">
        <v>15</v>
      </c>
      <c r="D22" s="304" t="s">
        <v>56</v>
      </c>
      <c r="E22" s="305"/>
      <c r="F22" s="305"/>
      <c r="G22" s="305"/>
      <c r="H22" s="305"/>
      <c r="I22" s="306"/>
      <c r="J22" s="3"/>
    </row>
    <row r="23" spans="1:13" ht="20.100000000000001" customHeight="1" x14ac:dyDescent="0.3">
      <c r="A23" s="307" t="s">
        <v>54</v>
      </c>
      <c r="B23" s="308"/>
      <c r="C23" s="214" t="s">
        <v>43</v>
      </c>
      <c r="D23" s="311" t="s">
        <v>4</v>
      </c>
      <c r="E23" s="312"/>
      <c r="F23" s="312"/>
      <c r="G23" s="312"/>
      <c r="H23" s="312"/>
      <c r="I23" s="313"/>
      <c r="J23" s="3"/>
    </row>
    <row r="24" spans="1:13" ht="20.100000000000001" customHeight="1" x14ac:dyDescent="0.3">
      <c r="A24" s="283"/>
      <c r="B24" s="309"/>
      <c r="C24" s="215" t="s">
        <v>42</v>
      </c>
      <c r="D24" s="314" t="s">
        <v>1</v>
      </c>
      <c r="E24" s="315"/>
      <c r="F24" s="315"/>
      <c r="G24" s="315"/>
      <c r="H24" s="315"/>
      <c r="I24" s="316"/>
      <c r="J24" s="3"/>
    </row>
    <row r="25" spans="1:13" ht="20.100000000000001" customHeight="1" thickBot="1" x14ac:dyDescent="0.35">
      <c r="A25" s="284"/>
      <c r="B25" s="310"/>
      <c r="C25" s="216" t="s">
        <v>44</v>
      </c>
      <c r="D25" s="317" t="s">
        <v>2</v>
      </c>
      <c r="E25" s="318"/>
      <c r="F25" s="318"/>
      <c r="G25" s="318"/>
      <c r="H25" s="318"/>
      <c r="I25" s="319"/>
      <c r="J25" s="3"/>
      <c r="K25" s="27"/>
    </row>
    <row r="26" spans="1:13" ht="38.25" customHeight="1" x14ac:dyDescent="0.3">
      <c r="A26" s="282" t="s">
        <v>65</v>
      </c>
      <c r="B26" s="291" t="s">
        <v>11</v>
      </c>
      <c r="C26" s="217" t="s">
        <v>17</v>
      </c>
      <c r="D26" s="294" t="s">
        <v>22</v>
      </c>
      <c r="E26" s="295"/>
      <c r="F26" s="295"/>
      <c r="G26" s="295"/>
      <c r="H26" s="295"/>
      <c r="I26" s="296"/>
      <c r="J26" s="3"/>
      <c r="K26" s="27"/>
    </row>
    <row r="27" spans="1:13" ht="45.75" customHeight="1" x14ac:dyDescent="0.3">
      <c r="A27" s="282"/>
      <c r="B27" s="292"/>
      <c r="C27" s="218" t="s">
        <v>18</v>
      </c>
      <c r="D27" s="297" t="s">
        <v>23</v>
      </c>
      <c r="E27" s="298"/>
      <c r="F27" s="298"/>
      <c r="G27" s="298"/>
      <c r="H27" s="298"/>
      <c r="I27" s="299"/>
      <c r="J27" s="3"/>
      <c r="K27" s="28"/>
    </row>
    <row r="28" spans="1:13" ht="44.25" customHeight="1" x14ac:dyDescent="0.3">
      <c r="A28" s="282"/>
      <c r="B28" s="292"/>
      <c r="C28" s="218" t="s">
        <v>0</v>
      </c>
      <c r="D28" s="297" t="s">
        <v>24</v>
      </c>
      <c r="E28" s="298"/>
      <c r="F28" s="298"/>
      <c r="G28" s="298"/>
      <c r="H28" s="298"/>
      <c r="I28" s="299"/>
      <c r="J28" s="3"/>
      <c r="K28" s="28"/>
    </row>
    <row r="29" spans="1:13" ht="41.25" customHeight="1" x14ac:dyDescent="0.3">
      <c r="A29" s="282"/>
      <c r="B29" s="292"/>
      <c r="C29" s="218" t="s">
        <v>19</v>
      </c>
      <c r="D29" s="297" t="s">
        <v>25</v>
      </c>
      <c r="E29" s="298"/>
      <c r="F29" s="298"/>
      <c r="G29" s="298"/>
      <c r="H29" s="298"/>
      <c r="I29" s="299"/>
      <c r="J29" s="3"/>
      <c r="K29" s="28"/>
    </row>
    <row r="30" spans="1:13" ht="20.100000000000001" customHeight="1" x14ac:dyDescent="0.3">
      <c r="A30" s="283"/>
      <c r="B30" s="292"/>
      <c r="C30" s="218" t="s">
        <v>20</v>
      </c>
      <c r="D30" s="297" t="s">
        <v>26</v>
      </c>
      <c r="E30" s="298"/>
      <c r="F30" s="298"/>
      <c r="G30" s="298"/>
      <c r="H30" s="298"/>
      <c r="I30" s="299"/>
      <c r="J30" s="3"/>
      <c r="K30" s="28"/>
    </row>
    <row r="31" spans="1:13" ht="41.25" customHeight="1" thickBot="1" x14ac:dyDescent="0.35">
      <c r="A31" s="284"/>
      <c r="B31" s="293"/>
      <c r="C31" s="219" t="s">
        <v>21</v>
      </c>
      <c r="D31" s="279" t="s">
        <v>174</v>
      </c>
      <c r="E31" s="280"/>
      <c r="F31" s="280"/>
      <c r="G31" s="280"/>
      <c r="H31" s="280"/>
      <c r="I31" s="281"/>
      <c r="J31" s="3"/>
      <c r="K31" s="28"/>
    </row>
    <row r="32" spans="1:13" ht="20.100000000000001" customHeight="1" x14ac:dyDescent="0.3">
      <c r="A32" s="282" t="s">
        <v>66</v>
      </c>
      <c r="B32" s="368" t="s">
        <v>13</v>
      </c>
      <c r="C32" s="220" t="s">
        <v>28</v>
      </c>
      <c r="D32" s="371" t="s">
        <v>33</v>
      </c>
      <c r="E32" s="372"/>
      <c r="F32" s="372"/>
      <c r="G32" s="372"/>
      <c r="H32" s="372"/>
      <c r="I32" s="373"/>
      <c r="J32" s="3"/>
      <c r="K32" s="29"/>
    </row>
    <row r="33" spans="1:11" ht="20.100000000000001" customHeight="1" x14ac:dyDescent="0.3">
      <c r="A33" s="282"/>
      <c r="B33" s="369"/>
      <c r="C33" s="221" t="s">
        <v>29</v>
      </c>
      <c r="D33" s="374" t="s">
        <v>34</v>
      </c>
      <c r="E33" s="375"/>
      <c r="F33" s="375"/>
      <c r="G33" s="375"/>
      <c r="H33" s="375"/>
      <c r="I33" s="376"/>
      <c r="J33" s="3"/>
      <c r="K33" s="28"/>
    </row>
    <row r="34" spans="1:11" ht="20.100000000000001" customHeight="1" x14ac:dyDescent="0.3">
      <c r="A34" s="282"/>
      <c r="B34" s="369"/>
      <c r="C34" s="221" t="s">
        <v>0</v>
      </c>
      <c r="D34" s="374" t="s">
        <v>35</v>
      </c>
      <c r="E34" s="375"/>
      <c r="F34" s="375"/>
      <c r="G34" s="375"/>
      <c r="H34" s="375"/>
      <c r="I34" s="376"/>
      <c r="J34" s="3"/>
      <c r="K34" s="27"/>
    </row>
    <row r="35" spans="1:11" ht="20.100000000000001" customHeight="1" x14ac:dyDescent="0.3">
      <c r="A35" s="282"/>
      <c r="B35" s="369"/>
      <c r="C35" s="221" t="s">
        <v>30</v>
      </c>
      <c r="D35" s="374" t="s">
        <v>36</v>
      </c>
      <c r="E35" s="375"/>
      <c r="F35" s="375"/>
      <c r="G35" s="375"/>
      <c r="H35" s="375"/>
      <c r="I35" s="376"/>
      <c r="J35" s="3"/>
      <c r="K35" s="27"/>
    </row>
    <row r="36" spans="1:11" ht="20.100000000000001" customHeight="1" x14ac:dyDescent="0.3">
      <c r="A36" s="282"/>
      <c r="B36" s="369"/>
      <c r="C36" s="221" t="s">
        <v>17</v>
      </c>
      <c r="D36" s="374" t="s">
        <v>37</v>
      </c>
      <c r="E36" s="375"/>
      <c r="F36" s="375"/>
      <c r="G36" s="375"/>
      <c r="H36" s="375"/>
      <c r="I36" s="376"/>
      <c r="J36" s="3"/>
    </row>
    <row r="37" spans="1:11" ht="20.100000000000001" customHeight="1" x14ac:dyDescent="0.3">
      <c r="A37" s="283"/>
      <c r="B37" s="369"/>
      <c r="C37" s="221" t="s">
        <v>31</v>
      </c>
      <c r="D37" s="374" t="s">
        <v>38</v>
      </c>
      <c r="E37" s="375"/>
      <c r="F37" s="375"/>
      <c r="G37" s="375"/>
      <c r="H37" s="375"/>
      <c r="I37" s="376"/>
      <c r="J37" s="3"/>
    </row>
    <row r="38" spans="1:11" ht="20.100000000000001" customHeight="1" thickBot="1" x14ac:dyDescent="0.35">
      <c r="A38" s="367"/>
      <c r="B38" s="370"/>
      <c r="C38" s="222" t="s">
        <v>32</v>
      </c>
      <c r="D38" s="377" t="s">
        <v>39</v>
      </c>
      <c r="E38" s="378"/>
      <c r="F38" s="378"/>
      <c r="G38" s="378"/>
      <c r="H38" s="378"/>
      <c r="I38" s="379"/>
      <c r="J38" s="3"/>
    </row>
    <row r="39" spans="1:11" ht="20.100000000000001" customHeight="1" x14ac:dyDescent="0.3">
      <c r="A39" s="352" t="s">
        <v>55</v>
      </c>
      <c r="B39" s="355" t="s">
        <v>14</v>
      </c>
      <c r="C39" s="214" t="s">
        <v>43</v>
      </c>
      <c r="D39" s="358" t="s">
        <v>114</v>
      </c>
      <c r="E39" s="359"/>
      <c r="F39" s="359"/>
      <c r="G39" s="359"/>
      <c r="H39" s="359"/>
      <c r="I39" s="360"/>
      <c r="J39" s="3"/>
    </row>
    <row r="40" spans="1:11" ht="20.100000000000001" customHeight="1" x14ac:dyDescent="0.3">
      <c r="A40" s="353"/>
      <c r="B40" s="356"/>
      <c r="C40" s="215" t="s">
        <v>42</v>
      </c>
      <c r="D40" s="361" t="s">
        <v>115</v>
      </c>
      <c r="E40" s="362"/>
      <c r="F40" s="362"/>
      <c r="G40" s="362"/>
      <c r="H40" s="362"/>
      <c r="I40" s="363"/>
      <c r="J40" s="3"/>
    </row>
    <row r="41" spans="1:11" ht="138" customHeight="1" thickBot="1" x14ac:dyDescent="0.35">
      <c r="A41" s="354"/>
      <c r="B41" s="357"/>
      <c r="C41" s="216" t="s">
        <v>44</v>
      </c>
      <c r="D41" s="364" t="s">
        <v>3</v>
      </c>
      <c r="E41" s="365"/>
      <c r="F41" s="365"/>
      <c r="G41" s="365"/>
      <c r="H41" s="365"/>
      <c r="I41" s="366"/>
      <c r="J41" s="3"/>
    </row>
    <row r="42" spans="1:11" x14ac:dyDescent="0.3">
      <c r="A42" s="3"/>
      <c r="B42" s="3"/>
      <c r="C42" s="3"/>
      <c r="D42" s="3"/>
      <c r="E42" s="3"/>
      <c r="F42" s="3"/>
      <c r="G42" s="3"/>
      <c r="H42" s="3"/>
      <c r="I42" s="3"/>
      <c r="J42" s="3"/>
      <c r="K42" s="3"/>
    </row>
    <row r="43" spans="1:11" x14ac:dyDescent="0.3">
      <c r="A43" s="3"/>
      <c r="B43" s="3"/>
      <c r="C43" s="3"/>
      <c r="D43" s="3"/>
      <c r="E43" s="3"/>
      <c r="F43" s="3"/>
      <c r="G43" s="3"/>
      <c r="H43" s="3"/>
      <c r="I43" s="3"/>
      <c r="J43" s="3"/>
      <c r="K43" s="3"/>
    </row>
    <row r="44" spans="1:11" x14ac:dyDescent="0.3">
      <c r="A44" s="3"/>
      <c r="B44" s="3"/>
      <c r="C44" s="3"/>
      <c r="D44" s="3"/>
      <c r="E44" s="3"/>
      <c r="F44" s="3"/>
      <c r="G44" s="3"/>
      <c r="H44" s="3"/>
      <c r="I44" s="3"/>
      <c r="J44" s="3"/>
      <c r="K44" s="3"/>
    </row>
  </sheetData>
  <mergeCells count="47">
    <mergeCell ref="A26:A31"/>
    <mergeCell ref="B26:B31"/>
    <mergeCell ref="D26:I26"/>
    <mergeCell ref="D27:I27"/>
    <mergeCell ref="D28:I28"/>
    <mergeCell ref="D29:I29"/>
    <mergeCell ref="D30:I30"/>
    <mergeCell ref="D31:I31"/>
    <mergeCell ref="C18:J18"/>
    <mergeCell ref="C19:J19"/>
    <mergeCell ref="A20:B20"/>
    <mergeCell ref="D22:I22"/>
    <mergeCell ref="A23:A25"/>
    <mergeCell ref="B23:B25"/>
    <mergeCell ref="D23:I23"/>
    <mergeCell ref="D24:I24"/>
    <mergeCell ref="D25:I25"/>
    <mergeCell ref="H20:J20"/>
    <mergeCell ref="A1:B1"/>
    <mergeCell ref="C1:G1"/>
    <mergeCell ref="A5:A14"/>
    <mergeCell ref="A16:A17"/>
    <mergeCell ref="F3:F4"/>
    <mergeCell ref="G3:G4"/>
    <mergeCell ref="A3:B4"/>
    <mergeCell ref="C3:C4"/>
    <mergeCell ref="D3:D4"/>
    <mergeCell ref="E3:E4"/>
    <mergeCell ref="A2:K2"/>
    <mergeCell ref="H3:H4"/>
    <mergeCell ref="I3:K3"/>
    <mergeCell ref="C16:J16"/>
    <mergeCell ref="C17:J17"/>
    <mergeCell ref="D37:I37"/>
    <mergeCell ref="A39:A41"/>
    <mergeCell ref="B39:B41"/>
    <mergeCell ref="D39:I39"/>
    <mergeCell ref="D40:I40"/>
    <mergeCell ref="D41:I41"/>
    <mergeCell ref="D38:I38"/>
    <mergeCell ref="A32:A38"/>
    <mergeCell ref="B32:B38"/>
    <mergeCell ref="D32:I32"/>
    <mergeCell ref="D33:I33"/>
    <mergeCell ref="D34:I34"/>
    <mergeCell ref="D35:I35"/>
    <mergeCell ref="D36:I36"/>
  </mergeCells>
  <conditionalFormatting sqref="C5">
    <cfRule type="colorScale" priority="1">
      <colorScale>
        <cfvo type="min"/>
        <cfvo type="max"/>
        <color rgb="FFFF7128"/>
        <color rgb="FFFFEF9C"/>
      </colorScale>
    </cfRule>
  </conditionalFormatting>
  <dataValidations count="2">
    <dataValidation type="list" allowBlank="1" showInputMessage="1" showErrorMessage="1" sqref="D20 D5:D15">
      <formula1>$C$26:$C$31</formula1>
    </dataValidation>
    <dataValidation type="list" allowBlank="1" showInputMessage="1" showErrorMessage="1" sqref="E20 E5:E15">
      <formula1>$C$32:$C$38</formula1>
    </dataValidation>
  </dataValidations>
  <hyperlinks>
    <hyperlink ref="B5" location="Definitions!A4" display="Substratum loss "/>
    <hyperlink ref="B6" location="Definitions!A5" display="Smothering"/>
    <hyperlink ref="B7" location="Definitions!A6" display="Changes in suspended sediments"/>
    <hyperlink ref="B8" location="Definitions!A7" display="Changes in turbidity"/>
    <hyperlink ref="B9" location="Definitions!A8" display="Changes in emergence regime"/>
    <hyperlink ref="B10" location="'Verticle layout'!A9" display="Changes in water flow rate"/>
    <hyperlink ref="B11" location="Definitions!A10" display="Changes in wave exposure"/>
    <hyperlink ref="B12" location="Definitions!A11" display="Physical disturbance or abrasion"/>
    <hyperlink ref="B13" location="Definitions!A12" display="Temperature change (water and air)"/>
    <hyperlink ref="B14" location="Definitions!A13" display="Changes in precipitation (freshwater runoff inc nutrients &amp; pollution)"/>
    <hyperlink ref="B15" location="Definitions!A14" display="changes in PH (e.g. Decalcification or metabolic stress)"/>
    <hyperlink ref="B16" location="'Verticle layout'!A15" display="Management adaptation (e.g. impact resulting  from the implementation of SMP) "/>
    <hyperlink ref="B17" location="'Verticle layout'!A16" display="Future scope- e.g increase hyro power use. Agricultural changes. Fisheries changes"/>
  </hyperlinks>
  <pageMargins left="0.70866141732283472" right="0.70866141732283472" top="0.74803149606299213" bottom="0.39370078740157483" header="0.31496062992125984" footer="0.31496062992125984"/>
  <pageSetup paperSize="8" scale="5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list'!$A$3:$A$5</xm:f>
          </x14:formula1>
          <xm:sqref>C5:C15 C20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P44"/>
  <sheetViews>
    <sheetView topLeftCell="B1" zoomScale="60" zoomScaleNormal="60" workbookViewId="0">
      <selection activeCell="A2" sqref="A2:K2"/>
    </sheetView>
  </sheetViews>
  <sheetFormatPr defaultRowHeight="14.4" x14ac:dyDescent="0.3"/>
  <cols>
    <col min="1" max="1" width="23" customWidth="1"/>
    <col min="2" max="2" width="52.33203125" customWidth="1"/>
    <col min="3" max="3" width="23.6640625" customWidth="1"/>
    <col min="4" max="4" width="19.33203125" customWidth="1"/>
    <col min="5" max="5" width="22.109375" customWidth="1"/>
    <col min="6" max="6" width="23.5546875" hidden="1" customWidth="1"/>
    <col min="7" max="8" width="21.109375" customWidth="1"/>
    <col min="9" max="9" width="68.88671875" customWidth="1"/>
    <col min="10" max="10" width="66.33203125" customWidth="1"/>
    <col min="11" max="11" width="60.6640625" customWidth="1"/>
    <col min="12" max="12" width="40" customWidth="1"/>
    <col min="13" max="13" width="46.33203125" customWidth="1"/>
    <col min="14" max="14" width="44.88671875" customWidth="1"/>
    <col min="15" max="15" width="41.5546875" customWidth="1"/>
    <col min="16" max="16" width="46.88671875" customWidth="1"/>
  </cols>
  <sheetData>
    <row r="1" spans="1:12" ht="38.25" customHeight="1" x14ac:dyDescent="0.3">
      <c r="A1" s="323" t="s">
        <v>75</v>
      </c>
      <c r="B1" s="323"/>
      <c r="C1" s="324" t="s">
        <v>81</v>
      </c>
      <c r="D1" s="324"/>
      <c r="E1" s="324"/>
      <c r="F1" s="324"/>
      <c r="G1" s="324"/>
      <c r="H1" s="75"/>
      <c r="I1" s="46"/>
    </row>
    <row r="2" spans="1:12" ht="42" customHeight="1" thickBot="1" x14ac:dyDescent="0.35">
      <c r="A2" s="343"/>
      <c r="B2" s="343"/>
      <c r="C2" s="343"/>
      <c r="D2" s="343"/>
      <c r="E2" s="343"/>
      <c r="F2" s="343"/>
      <c r="G2" s="343"/>
      <c r="H2" s="343"/>
      <c r="I2" s="343"/>
      <c r="J2" s="343"/>
      <c r="K2" s="343"/>
    </row>
    <row r="3" spans="1:12" s="127" customFormat="1" ht="25.5" customHeight="1" thickBot="1" x14ac:dyDescent="0.35">
      <c r="A3" s="332" t="s">
        <v>67</v>
      </c>
      <c r="B3" s="333"/>
      <c r="C3" s="332" t="s">
        <v>54</v>
      </c>
      <c r="D3" s="337" t="s">
        <v>65</v>
      </c>
      <c r="E3" s="339" t="s">
        <v>66</v>
      </c>
      <c r="F3" s="341" t="s">
        <v>72</v>
      </c>
      <c r="G3" s="327" t="s">
        <v>55</v>
      </c>
      <c r="H3" s="350" t="s">
        <v>116</v>
      </c>
      <c r="I3" s="344" t="s">
        <v>46</v>
      </c>
      <c r="J3" s="344"/>
      <c r="K3" s="345"/>
    </row>
    <row r="4" spans="1:12" s="127" customFormat="1" ht="48.75" customHeight="1" thickBot="1" x14ac:dyDescent="0.35">
      <c r="A4" s="334"/>
      <c r="B4" s="335"/>
      <c r="C4" s="336"/>
      <c r="D4" s="338"/>
      <c r="E4" s="340"/>
      <c r="F4" s="342"/>
      <c r="G4" s="328"/>
      <c r="H4" s="351"/>
      <c r="I4" s="252" t="s">
        <v>48</v>
      </c>
      <c r="J4" s="250" t="s">
        <v>49</v>
      </c>
      <c r="K4" s="249" t="s">
        <v>68</v>
      </c>
    </row>
    <row r="5" spans="1:12" ht="90.75" customHeight="1" x14ac:dyDescent="0.3">
      <c r="A5" s="329" t="s">
        <v>45</v>
      </c>
      <c r="B5" s="79" t="s">
        <v>5</v>
      </c>
      <c r="C5" s="30"/>
      <c r="D5" s="31" t="s">
        <v>17</v>
      </c>
      <c r="E5" s="31" t="s">
        <v>0</v>
      </c>
      <c r="F5" s="32" t="str">
        <f>CONCATENATE(D5,E5)</f>
        <v>HighLow</v>
      </c>
      <c r="G5" s="90" t="str">
        <f>VLOOKUP(F5,'[1]Drop down list'!$G$2:$H$42,2, FALSE)</f>
        <v>High</v>
      </c>
      <c r="H5" s="78" t="s">
        <v>126</v>
      </c>
      <c r="I5" s="100" t="s">
        <v>137</v>
      </c>
      <c r="J5" s="72" t="s">
        <v>127</v>
      </c>
      <c r="K5" s="100" t="s">
        <v>156</v>
      </c>
    </row>
    <row r="6" spans="1:12" ht="89.25" customHeight="1" x14ac:dyDescent="0.3">
      <c r="A6" s="330"/>
      <c r="B6" s="80" t="s">
        <v>6</v>
      </c>
      <c r="C6" s="96"/>
      <c r="D6" s="97" t="s">
        <v>0</v>
      </c>
      <c r="E6" s="97" t="s">
        <v>17</v>
      </c>
      <c r="F6" s="98" t="str">
        <f t="shared" ref="F6:F15" si="0">CONCATENATE(D6,E6)</f>
        <v>LowHigh</v>
      </c>
      <c r="G6" s="112" t="str">
        <f>VLOOKUP(F6,'[1]Drop down list'!$G$2:$H$42,2, FALSE)</f>
        <v>Low</v>
      </c>
      <c r="H6" s="99" t="s">
        <v>126</v>
      </c>
      <c r="I6" s="43" t="s">
        <v>157</v>
      </c>
      <c r="J6" s="85" t="s">
        <v>158</v>
      </c>
      <c r="K6" s="223" t="s">
        <v>145</v>
      </c>
    </row>
    <row r="7" spans="1:12" ht="108" customHeight="1" x14ac:dyDescent="0.3">
      <c r="A7" s="330"/>
      <c r="B7" s="80" t="s">
        <v>7</v>
      </c>
      <c r="C7" s="33"/>
      <c r="D7" s="34" t="s">
        <v>0</v>
      </c>
      <c r="E7" s="34" t="s">
        <v>31</v>
      </c>
      <c r="F7" s="35" t="str">
        <f t="shared" si="0"/>
        <v>LowVery high</v>
      </c>
      <c r="G7" s="102" t="str">
        <f>VLOOKUP(F7,'[1]Drop down list'!$G$2:$H$42,2, FALSE)</f>
        <v>Very Low</v>
      </c>
      <c r="H7" s="76" t="s">
        <v>121</v>
      </c>
      <c r="I7" s="43" t="s">
        <v>128</v>
      </c>
      <c r="J7" s="85" t="s">
        <v>159</v>
      </c>
      <c r="K7" s="224" t="s">
        <v>285</v>
      </c>
    </row>
    <row r="8" spans="1:12" ht="50.1" customHeight="1" x14ac:dyDescent="0.35">
      <c r="A8" s="330"/>
      <c r="B8" s="80" t="s">
        <v>8</v>
      </c>
      <c r="C8" s="33"/>
      <c r="D8" s="34"/>
      <c r="E8" s="34"/>
      <c r="F8" s="35" t="str">
        <f t="shared" si="0"/>
        <v/>
      </c>
      <c r="G8" s="69" t="e">
        <f>VLOOKUP(F8,'[1]Drop down list'!$G$2:$H$42,2, FALSE)</f>
        <v>#N/A</v>
      </c>
      <c r="H8" s="76" t="s">
        <v>121</v>
      </c>
      <c r="I8" s="133"/>
      <c r="J8" s="155" t="s">
        <v>284</v>
      </c>
      <c r="K8" s="43"/>
      <c r="L8" s="115"/>
    </row>
    <row r="9" spans="1:12" ht="50.1" customHeight="1" x14ac:dyDescent="0.3">
      <c r="A9" s="330"/>
      <c r="B9" s="80" t="s">
        <v>40</v>
      </c>
      <c r="C9" s="33"/>
      <c r="D9" s="34"/>
      <c r="E9" s="34"/>
      <c r="F9" s="35" t="str">
        <f t="shared" si="0"/>
        <v/>
      </c>
      <c r="G9" s="69" t="e">
        <f>VLOOKUP(F9,'[1]Drop down list'!$G$2:$H$42,2, FALSE)</f>
        <v>#N/A</v>
      </c>
      <c r="H9" s="76" t="s">
        <v>121</v>
      </c>
      <c r="I9" s="132" t="s">
        <v>138</v>
      </c>
      <c r="J9" s="85"/>
      <c r="K9" s="43"/>
    </row>
    <row r="10" spans="1:12" ht="50.1" customHeight="1" x14ac:dyDescent="0.3">
      <c r="A10" s="330"/>
      <c r="B10" s="80" t="s">
        <v>9</v>
      </c>
      <c r="C10" s="33"/>
      <c r="D10" s="34"/>
      <c r="E10" s="34"/>
      <c r="F10" s="35" t="str">
        <f t="shared" si="0"/>
        <v/>
      </c>
      <c r="G10" s="69" t="e">
        <f>VLOOKUP(F10,'[1]Drop down list'!$G$2:$H$42,2, FALSE)</f>
        <v>#N/A</v>
      </c>
      <c r="H10" s="76" t="s">
        <v>121</v>
      </c>
      <c r="I10" s="403" t="s">
        <v>146</v>
      </c>
      <c r="J10" s="404"/>
      <c r="K10" s="43"/>
    </row>
    <row r="11" spans="1:12" ht="50.1" customHeight="1" x14ac:dyDescent="0.3">
      <c r="A11" s="330"/>
      <c r="B11" s="80" t="s">
        <v>47</v>
      </c>
      <c r="C11" s="33"/>
      <c r="D11" s="34" t="s">
        <v>17</v>
      </c>
      <c r="E11" s="34" t="s">
        <v>0</v>
      </c>
      <c r="F11" s="35" t="str">
        <f t="shared" si="0"/>
        <v>HighLow</v>
      </c>
      <c r="G11" s="91" t="str">
        <f>VLOOKUP(F11,'[1]Drop down list'!$G$2:$H$42,2, FALSE)</f>
        <v>High</v>
      </c>
      <c r="H11" s="76" t="s">
        <v>126</v>
      </c>
      <c r="I11" s="43" t="s">
        <v>129</v>
      </c>
      <c r="J11" s="85" t="s">
        <v>160</v>
      </c>
      <c r="K11" s="43"/>
    </row>
    <row r="12" spans="1:12" ht="50.1" customHeight="1" x14ac:dyDescent="0.3">
      <c r="A12" s="330"/>
      <c r="B12" s="80" t="s">
        <v>10</v>
      </c>
      <c r="C12" s="33"/>
      <c r="D12" s="34"/>
      <c r="E12" s="34"/>
      <c r="F12" s="35" t="str">
        <f t="shared" si="0"/>
        <v/>
      </c>
      <c r="G12" s="69" t="e">
        <f>VLOOKUP(F12,'[1]Drop down list'!$G$2:$H$42,2, FALSE)</f>
        <v>#N/A</v>
      </c>
      <c r="H12" s="76" t="s">
        <v>121</v>
      </c>
      <c r="I12" s="403" t="s">
        <v>146</v>
      </c>
      <c r="J12" s="404"/>
      <c r="K12" s="43"/>
    </row>
    <row r="13" spans="1:12" ht="50.1" customHeight="1" x14ac:dyDescent="0.3">
      <c r="A13" s="330"/>
      <c r="B13" s="80" t="s">
        <v>69</v>
      </c>
      <c r="C13" s="33"/>
      <c r="D13" s="34" t="s">
        <v>19</v>
      </c>
      <c r="E13" s="34" t="s">
        <v>17</v>
      </c>
      <c r="F13" s="35" t="str">
        <f t="shared" si="0"/>
        <v>TolerantHigh</v>
      </c>
      <c r="G13" s="69" t="str">
        <f>VLOOKUP(F13,'[1]Drop down list'!$G$2:$H$42,2, FALSE)</f>
        <v>Not Vulnerable</v>
      </c>
      <c r="H13" s="76" t="s">
        <v>126</v>
      </c>
      <c r="I13" s="43" t="s">
        <v>147</v>
      </c>
      <c r="J13" s="73" t="s">
        <v>148</v>
      </c>
      <c r="K13" s="43"/>
    </row>
    <row r="14" spans="1:12" ht="107.25" customHeight="1" thickBot="1" x14ac:dyDescent="0.35">
      <c r="A14" s="331"/>
      <c r="B14" s="81" t="s">
        <v>70</v>
      </c>
      <c r="C14" s="36"/>
      <c r="D14" s="37" t="s">
        <v>18</v>
      </c>
      <c r="E14" s="37" t="s">
        <v>17</v>
      </c>
      <c r="F14" s="38" t="str">
        <f t="shared" si="0"/>
        <v>IntermediateHigh</v>
      </c>
      <c r="G14" s="92" t="str">
        <f>VLOOKUP(F14,'[1]Drop down list'!$G$2:$H$42,2, FALSE)</f>
        <v>Low</v>
      </c>
      <c r="H14" s="76" t="s">
        <v>126</v>
      </c>
      <c r="I14" s="44" t="s">
        <v>161</v>
      </c>
      <c r="J14" s="86" t="s">
        <v>130</v>
      </c>
      <c r="K14" s="225"/>
    </row>
    <row r="15" spans="1:12" ht="72.75" customHeight="1" thickBot="1" x14ac:dyDescent="0.35">
      <c r="A15" s="8" t="s">
        <v>41</v>
      </c>
      <c r="B15" s="82" t="s">
        <v>71</v>
      </c>
      <c r="C15" s="39"/>
      <c r="D15" s="40"/>
      <c r="E15" s="40"/>
      <c r="F15" s="41" t="str">
        <f t="shared" si="0"/>
        <v/>
      </c>
      <c r="G15" s="71" t="e">
        <f>VLOOKUP(F15,'[1]Drop down list'!$G$2:$H$42,2, FALSE)</f>
        <v>#N/A</v>
      </c>
      <c r="H15" s="77" t="s">
        <v>121</v>
      </c>
      <c r="I15" s="134"/>
      <c r="J15" s="74"/>
      <c r="K15" s="117"/>
    </row>
    <row r="16" spans="1:12" ht="90.75" customHeight="1" thickBot="1" x14ac:dyDescent="0.35">
      <c r="A16" s="325" t="s">
        <v>50</v>
      </c>
      <c r="B16" s="82" t="s">
        <v>74</v>
      </c>
      <c r="C16" s="346" t="s">
        <v>292</v>
      </c>
      <c r="D16" s="347"/>
      <c r="E16" s="347"/>
      <c r="F16" s="347"/>
      <c r="G16" s="347"/>
      <c r="H16" s="348"/>
      <c r="I16" s="348"/>
      <c r="J16" s="349"/>
      <c r="K16" s="45" t="s">
        <v>131</v>
      </c>
    </row>
    <row r="17" spans="1:16" ht="117.75" customHeight="1" thickBot="1" x14ac:dyDescent="0.35">
      <c r="A17" s="326"/>
      <c r="B17" s="83" t="s">
        <v>79</v>
      </c>
      <c r="C17" s="346" t="s">
        <v>293</v>
      </c>
      <c r="D17" s="347"/>
      <c r="E17" s="347"/>
      <c r="F17" s="347"/>
      <c r="G17" s="347"/>
      <c r="H17" s="347"/>
      <c r="I17" s="347"/>
      <c r="J17" s="349"/>
      <c r="K17" s="49" t="s">
        <v>149</v>
      </c>
    </row>
    <row r="18" spans="1:16" ht="97.5" customHeight="1" thickBot="1" x14ac:dyDescent="0.35">
      <c r="A18" s="68" t="s">
        <v>73</v>
      </c>
      <c r="B18" s="82" t="s">
        <v>118</v>
      </c>
      <c r="C18" s="285" t="s">
        <v>294</v>
      </c>
      <c r="D18" s="286"/>
      <c r="E18" s="286"/>
      <c r="F18" s="286"/>
      <c r="G18" s="286"/>
      <c r="H18" s="286"/>
      <c r="I18" s="286"/>
      <c r="J18" s="287"/>
      <c r="K18" s="125"/>
    </row>
    <row r="19" spans="1:16" ht="81.75" customHeight="1" thickBot="1" x14ac:dyDescent="0.35">
      <c r="A19" s="68" t="s">
        <v>117</v>
      </c>
      <c r="B19" s="82" t="s">
        <v>119</v>
      </c>
      <c r="C19" s="405" t="s">
        <v>196</v>
      </c>
      <c r="D19" s="406"/>
      <c r="E19" s="406"/>
      <c r="F19" s="406"/>
      <c r="G19" s="406"/>
      <c r="H19" s="406"/>
      <c r="I19" s="406"/>
      <c r="J19" s="407"/>
      <c r="K19" s="126"/>
    </row>
    <row r="20" spans="1:16" ht="73.5" customHeight="1" thickBot="1" x14ac:dyDescent="0.35">
      <c r="A20" s="302" t="s">
        <v>80</v>
      </c>
      <c r="B20" s="303"/>
      <c r="C20" s="50"/>
      <c r="D20" s="51" t="s">
        <v>17</v>
      </c>
      <c r="E20" s="51" t="s">
        <v>0</v>
      </c>
      <c r="F20" s="52" t="str">
        <f t="shared" ref="F20" si="1">CONCATENATE(D20,E20)</f>
        <v>HighLow</v>
      </c>
      <c r="G20" s="89" t="str">
        <f>VLOOKUP(F20,'[1]Drop down list'!$G$2:$H$42,2, FALSE)</f>
        <v>High</v>
      </c>
      <c r="H20" s="408" t="s">
        <v>197</v>
      </c>
      <c r="I20" s="409"/>
      <c r="J20" s="410"/>
      <c r="K20" s="47"/>
      <c r="L20" s="42"/>
      <c r="M20" s="42"/>
      <c r="N20" s="42"/>
      <c r="O20" s="42"/>
      <c r="P20" s="42"/>
    </row>
    <row r="21" spans="1:16" ht="27" customHeight="1" thickBot="1" x14ac:dyDescent="0.35">
      <c r="A21" s="18"/>
      <c r="B21" s="19"/>
      <c r="C21" s="16"/>
      <c r="D21" s="17"/>
      <c r="E21" s="17"/>
      <c r="F21" s="17"/>
      <c r="G21" s="17"/>
      <c r="H21" s="17"/>
      <c r="I21" s="17"/>
      <c r="J21" s="17"/>
      <c r="K21" s="17"/>
    </row>
    <row r="22" spans="1:16" ht="20.100000000000001" customHeight="1" thickBot="1" x14ac:dyDescent="0.35">
      <c r="A22" s="11"/>
      <c r="B22" s="48" t="s">
        <v>16</v>
      </c>
      <c r="C22" s="9" t="s">
        <v>15</v>
      </c>
      <c r="D22" s="304" t="s">
        <v>56</v>
      </c>
      <c r="E22" s="305"/>
      <c r="F22" s="305"/>
      <c r="G22" s="305"/>
      <c r="H22" s="305"/>
      <c r="I22" s="306"/>
      <c r="J22" s="3"/>
    </row>
    <row r="23" spans="1:16" ht="20.100000000000001" customHeight="1" x14ac:dyDescent="0.3">
      <c r="A23" s="307" t="s">
        <v>54</v>
      </c>
      <c r="B23" s="308"/>
      <c r="C23" s="214" t="s">
        <v>43</v>
      </c>
      <c r="D23" s="311" t="s">
        <v>4</v>
      </c>
      <c r="E23" s="312"/>
      <c r="F23" s="312"/>
      <c r="G23" s="312"/>
      <c r="H23" s="312"/>
      <c r="I23" s="313"/>
      <c r="J23" s="3"/>
    </row>
    <row r="24" spans="1:16" ht="20.100000000000001" customHeight="1" x14ac:dyDescent="0.3">
      <c r="A24" s="283"/>
      <c r="B24" s="309"/>
      <c r="C24" s="215" t="s">
        <v>42</v>
      </c>
      <c r="D24" s="314" t="s">
        <v>1</v>
      </c>
      <c r="E24" s="315"/>
      <c r="F24" s="315"/>
      <c r="G24" s="315"/>
      <c r="H24" s="315"/>
      <c r="I24" s="316"/>
      <c r="J24" s="3"/>
    </row>
    <row r="25" spans="1:16" ht="20.100000000000001" customHeight="1" thickBot="1" x14ac:dyDescent="0.35">
      <c r="A25" s="284"/>
      <c r="B25" s="310"/>
      <c r="C25" s="216" t="s">
        <v>44</v>
      </c>
      <c r="D25" s="317" t="s">
        <v>2</v>
      </c>
      <c r="E25" s="318"/>
      <c r="F25" s="318"/>
      <c r="G25" s="318"/>
      <c r="H25" s="318"/>
      <c r="I25" s="319"/>
      <c r="J25" s="3"/>
      <c r="K25" s="27"/>
    </row>
    <row r="26" spans="1:16" ht="41.25" customHeight="1" x14ac:dyDescent="0.3">
      <c r="A26" s="282" t="s">
        <v>65</v>
      </c>
      <c r="B26" s="291" t="s">
        <v>11</v>
      </c>
      <c r="C26" s="217" t="s">
        <v>17</v>
      </c>
      <c r="D26" s="294" t="s">
        <v>22</v>
      </c>
      <c r="E26" s="295"/>
      <c r="F26" s="295"/>
      <c r="G26" s="295"/>
      <c r="H26" s="295"/>
      <c r="I26" s="296"/>
      <c r="J26" s="3"/>
      <c r="K26" s="27"/>
    </row>
    <row r="27" spans="1:16" ht="49.5" customHeight="1" x14ac:dyDescent="0.3">
      <c r="A27" s="282"/>
      <c r="B27" s="292"/>
      <c r="C27" s="218" t="s">
        <v>18</v>
      </c>
      <c r="D27" s="297" t="s">
        <v>23</v>
      </c>
      <c r="E27" s="298"/>
      <c r="F27" s="298"/>
      <c r="G27" s="298"/>
      <c r="H27" s="298"/>
      <c r="I27" s="299"/>
      <c r="J27" s="3"/>
      <c r="K27" s="28"/>
    </row>
    <row r="28" spans="1:16" ht="47.25" customHeight="1" x14ac:dyDescent="0.3">
      <c r="A28" s="282"/>
      <c r="B28" s="292"/>
      <c r="C28" s="218" t="s">
        <v>0</v>
      </c>
      <c r="D28" s="297" t="s">
        <v>24</v>
      </c>
      <c r="E28" s="298"/>
      <c r="F28" s="298"/>
      <c r="G28" s="298"/>
      <c r="H28" s="298"/>
      <c r="I28" s="299"/>
      <c r="J28" s="3"/>
      <c r="K28" s="28"/>
    </row>
    <row r="29" spans="1:16" ht="37.5" customHeight="1" x14ac:dyDescent="0.3">
      <c r="A29" s="282"/>
      <c r="B29" s="292"/>
      <c r="C29" s="218" t="s">
        <v>19</v>
      </c>
      <c r="D29" s="297" t="s">
        <v>25</v>
      </c>
      <c r="E29" s="298"/>
      <c r="F29" s="298"/>
      <c r="G29" s="298"/>
      <c r="H29" s="298"/>
      <c r="I29" s="299"/>
      <c r="J29" s="3"/>
      <c r="K29" s="28"/>
    </row>
    <row r="30" spans="1:16" ht="19.5" customHeight="1" x14ac:dyDescent="0.3">
      <c r="A30" s="283"/>
      <c r="B30" s="292"/>
      <c r="C30" s="218" t="s">
        <v>20</v>
      </c>
      <c r="D30" s="297" t="s">
        <v>26</v>
      </c>
      <c r="E30" s="298"/>
      <c r="F30" s="298"/>
      <c r="G30" s="298"/>
      <c r="H30" s="298"/>
      <c r="I30" s="299"/>
      <c r="J30" s="3"/>
      <c r="K30" s="28"/>
    </row>
    <row r="31" spans="1:16" ht="39.75" customHeight="1" thickBot="1" x14ac:dyDescent="0.35">
      <c r="A31" s="284"/>
      <c r="B31" s="293"/>
      <c r="C31" s="219" t="s">
        <v>21</v>
      </c>
      <c r="D31" s="279" t="s">
        <v>27</v>
      </c>
      <c r="E31" s="280"/>
      <c r="F31" s="280"/>
      <c r="G31" s="280"/>
      <c r="H31" s="280"/>
      <c r="I31" s="281"/>
      <c r="J31" s="3"/>
      <c r="K31" s="28"/>
    </row>
    <row r="32" spans="1:16" ht="20.100000000000001" customHeight="1" x14ac:dyDescent="0.3">
      <c r="A32" s="282" t="s">
        <v>66</v>
      </c>
      <c r="B32" s="368" t="s">
        <v>13</v>
      </c>
      <c r="C32" s="220" t="s">
        <v>28</v>
      </c>
      <c r="D32" s="371" t="s">
        <v>33</v>
      </c>
      <c r="E32" s="372"/>
      <c r="F32" s="372"/>
      <c r="G32" s="372"/>
      <c r="H32" s="372"/>
      <c r="I32" s="373"/>
      <c r="J32" s="3"/>
      <c r="K32" s="29"/>
    </row>
    <row r="33" spans="1:11" ht="20.100000000000001" customHeight="1" x14ac:dyDescent="0.3">
      <c r="A33" s="282"/>
      <c r="B33" s="369"/>
      <c r="C33" s="221" t="s">
        <v>29</v>
      </c>
      <c r="D33" s="374" t="s">
        <v>34</v>
      </c>
      <c r="E33" s="375"/>
      <c r="F33" s="375"/>
      <c r="G33" s="375"/>
      <c r="H33" s="375"/>
      <c r="I33" s="376"/>
      <c r="J33" s="3"/>
      <c r="K33" s="28"/>
    </row>
    <row r="34" spans="1:11" ht="20.100000000000001" customHeight="1" x14ac:dyDescent="0.3">
      <c r="A34" s="282"/>
      <c r="B34" s="369"/>
      <c r="C34" s="221" t="s">
        <v>0</v>
      </c>
      <c r="D34" s="374" t="s">
        <v>35</v>
      </c>
      <c r="E34" s="375"/>
      <c r="F34" s="375"/>
      <c r="G34" s="375"/>
      <c r="H34" s="375"/>
      <c r="I34" s="376"/>
      <c r="J34" s="3"/>
      <c r="K34" s="27"/>
    </row>
    <row r="35" spans="1:11" ht="20.100000000000001" customHeight="1" x14ac:dyDescent="0.3">
      <c r="A35" s="282"/>
      <c r="B35" s="369"/>
      <c r="C35" s="221" t="s">
        <v>30</v>
      </c>
      <c r="D35" s="374" t="s">
        <v>36</v>
      </c>
      <c r="E35" s="375"/>
      <c r="F35" s="375"/>
      <c r="G35" s="375"/>
      <c r="H35" s="375"/>
      <c r="I35" s="376"/>
      <c r="J35" s="3"/>
      <c r="K35" s="27"/>
    </row>
    <row r="36" spans="1:11" ht="20.100000000000001" customHeight="1" x14ac:dyDescent="0.3">
      <c r="A36" s="282"/>
      <c r="B36" s="369"/>
      <c r="C36" s="221" t="s">
        <v>17</v>
      </c>
      <c r="D36" s="374" t="s">
        <v>37</v>
      </c>
      <c r="E36" s="375"/>
      <c r="F36" s="375"/>
      <c r="G36" s="375"/>
      <c r="H36" s="375"/>
      <c r="I36" s="376"/>
      <c r="J36" s="3"/>
    </row>
    <row r="37" spans="1:11" ht="20.100000000000001" customHeight="1" x14ac:dyDescent="0.3">
      <c r="A37" s="283"/>
      <c r="B37" s="369"/>
      <c r="C37" s="221" t="s">
        <v>31</v>
      </c>
      <c r="D37" s="374" t="s">
        <v>38</v>
      </c>
      <c r="E37" s="375"/>
      <c r="F37" s="375"/>
      <c r="G37" s="375"/>
      <c r="H37" s="375"/>
      <c r="I37" s="376"/>
      <c r="J37" s="3"/>
    </row>
    <row r="38" spans="1:11" ht="20.100000000000001" customHeight="1" thickBot="1" x14ac:dyDescent="0.35">
      <c r="A38" s="367"/>
      <c r="B38" s="370"/>
      <c r="C38" s="222" t="s">
        <v>32</v>
      </c>
      <c r="D38" s="377" t="s">
        <v>39</v>
      </c>
      <c r="E38" s="378"/>
      <c r="F38" s="378"/>
      <c r="G38" s="378"/>
      <c r="H38" s="378"/>
      <c r="I38" s="379"/>
      <c r="J38" s="3"/>
    </row>
    <row r="39" spans="1:11" ht="20.100000000000001" customHeight="1" x14ac:dyDescent="0.3">
      <c r="A39" s="352" t="s">
        <v>55</v>
      </c>
      <c r="B39" s="384" t="s">
        <v>14</v>
      </c>
      <c r="C39" s="214" t="s">
        <v>43</v>
      </c>
      <c r="D39" s="358" t="s">
        <v>114</v>
      </c>
      <c r="E39" s="359"/>
      <c r="F39" s="359"/>
      <c r="G39" s="359"/>
      <c r="H39" s="359"/>
      <c r="I39" s="360"/>
      <c r="J39" s="3"/>
    </row>
    <row r="40" spans="1:11" ht="20.100000000000001" customHeight="1" x14ac:dyDescent="0.3">
      <c r="A40" s="353"/>
      <c r="B40" s="385"/>
      <c r="C40" s="215" t="s">
        <v>42</v>
      </c>
      <c r="D40" s="361" t="s">
        <v>115</v>
      </c>
      <c r="E40" s="362"/>
      <c r="F40" s="362"/>
      <c r="G40" s="362"/>
      <c r="H40" s="362"/>
      <c r="I40" s="363"/>
      <c r="J40" s="3"/>
    </row>
    <row r="41" spans="1:11" ht="119.25" customHeight="1" thickBot="1" x14ac:dyDescent="0.35">
      <c r="A41" s="354"/>
      <c r="B41" s="386"/>
      <c r="C41" s="216" t="s">
        <v>44</v>
      </c>
      <c r="D41" s="364" t="s">
        <v>3</v>
      </c>
      <c r="E41" s="365"/>
      <c r="F41" s="365"/>
      <c r="G41" s="365"/>
      <c r="H41" s="365"/>
      <c r="I41" s="366"/>
      <c r="J41" s="3"/>
    </row>
    <row r="42" spans="1:11" x14ac:dyDescent="0.3">
      <c r="A42" s="3"/>
      <c r="B42" s="3"/>
      <c r="C42" s="3"/>
      <c r="D42" s="3"/>
      <c r="E42" s="3"/>
      <c r="F42" s="3"/>
      <c r="G42" s="3"/>
      <c r="H42" s="3"/>
      <c r="I42" s="3"/>
      <c r="J42" s="3"/>
      <c r="K42" s="3"/>
    </row>
    <row r="43" spans="1:11" x14ac:dyDescent="0.3">
      <c r="A43" s="3"/>
      <c r="B43" s="3"/>
      <c r="C43" s="3"/>
      <c r="D43" s="3"/>
      <c r="E43" s="3"/>
      <c r="F43" s="3"/>
      <c r="G43" s="3"/>
      <c r="H43" s="3"/>
      <c r="I43" s="3"/>
      <c r="J43" s="3"/>
      <c r="K43" s="3"/>
    </row>
    <row r="44" spans="1:11" x14ac:dyDescent="0.3">
      <c r="A44" s="3"/>
      <c r="B44" s="3"/>
      <c r="C44" s="3"/>
      <c r="D44" s="3"/>
      <c r="E44" s="3"/>
      <c r="F44" s="3"/>
      <c r="G44" s="3"/>
      <c r="H44" s="3"/>
      <c r="I44" s="3"/>
      <c r="J44" s="3"/>
      <c r="K44" s="3"/>
    </row>
  </sheetData>
  <mergeCells count="49">
    <mergeCell ref="A26:A31"/>
    <mergeCell ref="B26:B31"/>
    <mergeCell ref="D26:I26"/>
    <mergeCell ref="D27:I27"/>
    <mergeCell ref="D28:I28"/>
    <mergeCell ref="D29:I29"/>
    <mergeCell ref="D30:I30"/>
    <mergeCell ref="D31:I31"/>
    <mergeCell ref="D22:I22"/>
    <mergeCell ref="A23:A25"/>
    <mergeCell ref="B23:B25"/>
    <mergeCell ref="D23:I23"/>
    <mergeCell ref="D24:I24"/>
    <mergeCell ref="D25:I25"/>
    <mergeCell ref="C18:J18"/>
    <mergeCell ref="I10:J10"/>
    <mergeCell ref="I12:J12"/>
    <mergeCell ref="C19:J19"/>
    <mergeCell ref="A20:B20"/>
    <mergeCell ref="H20:J20"/>
    <mergeCell ref="A1:B1"/>
    <mergeCell ref="C1:G1"/>
    <mergeCell ref="A5:A14"/>
    <mergeCell ref="A16:A17"/>
    <mergeCell ref="F3:F4"/>
    <mergeCell ref="G3:G4"/>
    <mergeCell ref="A3:B4"/>
    <mergeCell ref="C3:C4"/>
    <mergeCell ref="D3:D4"/>
    <mergeCell ref="E3:E4"/>
    <mergeCell ref="A2:K2"/>
    <mergeCell ref="H3:H4"/>
    <mergeCell ref="I3:K3"/>
    <mergeCell ref="C16:J16"/>
    <mergeCell ref="C17:J17"/>
    <mergeCell ref="D37:I37"/>
    <mergeCell ref="A39:A41"/>
    <mergeCell ref="B39:B41"/>
    <mergeCell ref="D39:I39"/>
    <mergeCell ref="D40:I40"/>
    <mergeCell ref="D41:I41"/>
    <mergeCell ref="D38:I38"/>
    <mergeCell ref="A32:A38"/>
    <mergeCell ref="B32:B38"/>
    <mergeCell ref="D32:I32"/>
    <mergeCell ref="D33:I33"/>
    <mergeCell ref="D34:I34"/>
    <mergeCell ref="D35:I35"/>
    <mergeCell ref="D36:I36"/>
  </mergeCells>
  <conditionalFormatting sqref="C5">
    <cfRule type="colorScale" priority="1">
      <colorScale>
        <cfvo type="min"/>
        <cfvo type="max"/>
        <color rgb="FFFF7128"/>
        <color rgb="FFFFEF9C"/>
      </colorScale>
    </cfRule>
  </conditionalFormatting>
  <dataValidations count="2">
    <dataValidation type="list" allowBlank="1" showInputMessage="1" showErrorMessage="1" sqref="D5:D15 D20">
      <formula1>$C$26:$C$31</formula1>
    </dataValidation>
    <dataValidation type="list" allowBlank="1" showInputMessage="1" showErrorMessage="1" sqref="E5:E15 E20">
      <formula1>$C$32:$C$38</formula1>
    </dataValidation>
  </dataValidations>
  <hyperlinks>
    <hyperlink ref="B5" location="Definitions!A4" display="Substratum loss "/>
    <hyperlink ref="B6" location="Definitions!A5" display="Smothering"/>
    <hyperlink ref="B7" location="Definitions!A6" display="Changes in suspended sediments"/>
    <hyperlink ref="B8" location="Definitions!A7" display="Changes in turbidity"/>
    <hyperlink ref="B9" location="Definitions!A8" display="Changes in emergence regime"/>
    <hyperlink ref="B10" location="'Verticle layout'!A9" display="Changes in water flow rate"/>
    <hyperlink ref="B11" location="Definitions!A10" display="Changes in wave exposure"/>
    <hyperlink ref="B12" location="Definitions!A11" display="Physical disturbance or abrasion"/>
    <hyperlink ref="B13" location="Definitions!A12" display="Temperature change (water and air)"/>
    <hyperlink ref="B14" location="Definitions!A13" display="Changes in precipitation (freshwater runoff inc nutrients &amp; pollution)"/>
    <hyperlink ref="B15" location="Definitions!A14" display="changes in PH (e.g. Decalcification or metabolic stress)"/>
    <hyperlink ref="B16" location="'Verticle layout'!A15" display="Management adaptation (e.g. impact resulting  from the implementation of SMP) "/>
    <hyperlink ref="B17" location="'Verticle layout'!A16" display="Future scope- e.g increase hyro power use. Agricultural changes. Fisheries changes"/>
  </hyperlinks>
  <pageMargins left="0.70866141732283472" right="0.70866141732283472" top="0.74803149606299213" bottom="1.5354330708661419" header="0.31496062992125984" footer="0.31496062992125984"/>
  <pageSetup paperSize="8" scale="5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'[1]Drop down list'!#REF!</xm:f>
          </x14:formula1>
          <xm:sqref>C5:C15 C20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40"/>
  <sheetViews>
    <sheetView zoomScale="60" zoomScaleNormal="60" workbookViewId="0">
      <selection activeCell="I5" sqref="I5"/>
    </sheetView>
  </sheetViews>
  <sheetFormatPr defaultRowHeight="14.4" x14ac:dyDescent="0.3"/>
  <cols>
    <col min="1" max="1" width="21.109375" style="264" customWidth="1"/>
    <col min="2" max="2" width="50.44140625" style="231" customWidth="1"/>
    <col min="3" max="3" width="22" customWidth="1"/>
    <col min="4" max="5" width="17.6640625" customWidth="1"/>
    <col min="6" max="6" width="21" customWidth="1"/>
    <col min="7" max="7" width="17.44140625" hidden="1" customWidth="1"/>
    <col min="8" max="8" width="23" customWidth="1"/>
    <col min="9" max="9" width="75.109375" customWidth="1"/>
    <col min="10" max="10" width="71" customWidth="1"/>
    <col min="11" max="11" width="60.6640625" customWidth="1"/>
  </cols>
  <sheetData>
    <row r="1" spans="1:11" ht="28.8" x14ac:dyDescent="0.55000000000000004">
      <c r="B1" s="261" t="s">
        <v>75</v>
      </c>
      <c r="C1" s="135" t="s">
        <v>287</v>
      </c>
      <c r="K1" s="54"/>
    </row>
    <row r="2" spans="1:11" ht="16.2" thickBot="1" x14ac:dyDescent="0.35">
      <c r="A2" s="262"/>
      <c r="B2" s="226"/>
      <c r="K2" s="54"/>
    </row>
    <row r="3" spans="1:11" s="127" customFormat="1" ht="15.75" customHeight="1" thickBot="1" x14ac:dyDescent="0.35">
      <c r="A3" s="332" t="s">
        <v>67</v>
      </c>
      <c r="B3" s="333"/>
      <c r="C3" s="438" t="s">
        <v>198</v>
      </c>
      <c r="D3" s="332" t="s">
        <v>54</v>
      </c>
      <c r="E3" s="337" t="s">
        <v>65</v>
      </c>
      <c r="F3" s="339" t="s">
        <v>66</v>
      </c>
      <c r="G3" s="341" t="s">
        <v>72</v>
      </c>
      <c r="H3" s="327" t="s">
        <v>55</v>
      </c>
      <c r="I3" s="432" t="s">
        <v>46</v>
      </c>
      <c r="J3" s="344"/>
      <c r="K3" s="345"/>
    </row>
    <row r="4" spans="1:11" s="127" customFormat="1" ht="60.75" customHeight="1" thickBot="1" x14ac:dyDescent="0.35">
      <c r="A4" s="334"/>
      <c r="B4" s="335"/>
      <c r="C4" s="439"/>
      <c r="D4" s="336"/>
      <c r="E4" s="338"/>
      <c r="F4" s="340"/>
      <c r="G4" s="342"/>
      <c r="H4" s="328"/>
      <c r="I4" s="249" t="s">
        <v>48</v>
      </c>
      <c r="J4" s="250" t="s">
        <v>49</v>
      </c>
      <c r="K4" s="251" t="s">
        <v>199</v>
      </c>
    </row>
    <row r="5" spans="1:11" ht="320.25" customHeight="1" x14ac:dyDescent="0.3">
      <c r="A5" s="329" t="s">
        <v>45</v>
      </c>
      <c r="B5" s="227" t="s">
        <v>5</v>
      </c>
      <c r="C5" s="136" t="s">
        <v>58</v>
      </c>
      <c r="D5" s="137"/>
      <c r="E5" s="138"/>
      <c r="F5" s="138"/>
      <c r="G5" s="139" t="str">
        <f>CONCATENATE(E5,F5)</f>
        <v/>
      </c>
      <c r="H5" s="159" t="s">
        <v>200</v>
      </c>
      <c r="I5" s="87" t="s">
        <v>316</v>
      </c>
      <c r="J5" s="140" t="s">
        <v>266</v>
      </c>
      <c r="K5" s="141" t="s">
        <v>201</v>
      </c>
    </row>
    <row r="6" spans="1:11" ht="84" customHeight="1" x14ac:dyDescent="0.3">
      <c r="A6" s="330"/>
      <c r="B6" s="228" t="s">
        <v>6</v>
      </c>
      <c r="C6" s="142"/>
      <c r="D6" s="143"/>
      <c r="E6" s="144"/>
      <c r="F6" s="144"/>
      <c r="G6" s="145" t="str">
        <f t="shared" ref="G6:G15" si="0">CONCATENATE(E6,F6)</f>
        <v/>
      </c>
      <c r="H6" s="161" t="s">
        <v>202</v>
      </c>
      <c r="I6" s="182" t="s">
        <v>203</v>
      </c>
      <c r="J6" s="183" t="s">
        <v>204</v>
      </c>
      <c r="K6" s="433" t="s">
        <v>261</v>
      </c>
    </row>
    <row r="7" spans="1:11" ht="99" customHeight="1" x14ac:dyDescent="0.3">
      <c r="A7" s="330"/>
      <c r="B7" s="228" t="s">
        <v>7</v>
      </c>
      <c r="C7" s="142"/>
      <c r="D7" s="143"/>
      <c r="E7" s="144"/>
      <c r="F7" s="144"/>
      <c r="G7" s="145" t="str">
        <f t="shared" si="0"/>
        <v/>
      </c>
      <c r="H7" s="161" t="s">
        <v>202</v>
      </c>
      <c r="I7" s="182" t="s">
        <v>205</v>
      </c>
      <c r="J7" s="183" t="s">
        <v>206</v>
      </c>
      <c r="K7" s="434"/>
    </row>
    <row r="8" spans="1:11" ht="53.25" customHeight="1" x14ac:dyDescent="0.3">
      <c r="A8" s="330"/>
      <c r="B8" s="228" t="s">
        <v>8</v>
      </c>
      <c r="C8" s="142"/>
      <c r="D8" s="143"/>
      <c r="E8" s="144"/>
      <c r="F8" s="144"/>
      <c r="G8" s="145" t="str">
        <f t="shared" si="0"/>
        <v/>
      </c>
      <c r="H8" s="161" t="s">
        <v>202</v>
      </c>
      <c r="I8" s="182" t="s">
        <v>296</v>
      </c>
      <c r="J8" s="183" t="s">
        <v>207</v>
      </c>
      <c r="K8" s="435"/>
    </row>
    <row r="9" spans="1:11" ht="99.75" customHeight="1" x14ac:dyDescent="0.3">
      <c r="A9" s="330"/>
      <c r="B9" s="228" t="s">
        <v>40</v>
      </c>
      <c r="C9" s="142"/>
      <c r="D9" s="143"/>
      <c r="E9" s="144"/>
      <c r="F9" s="144"/>
      <c r="G9" s="145" t="str">
        <f t="shared" si="0"/>
        <v/>
      </c>
      <c r="H9" s="160" t="s">
        <v>0</v>
      </c>
      <c r="I9" s="186" t="s">
        <v>208</v>
      </c>
      <c r="J9" s="183" t="s">
        <v>209</v>
      </c>
      <c r="K9" s="43" t="s">
        <v>210</v>
      </c>
    </row>
    <row r="10" spans="1:11" ht="60" customHeight="1" x14ac:dyDescent="0.3">
      <c r="A10" s="330"/>
      <c r="B10" s="228" t="s">
        <v>9</v>
      </c>
      <c r="C10" s="142"/>
      <c r="D10" s="143"/>
      <c r="E10" s="144"/>
      <c r="F10" s="144"/>
      <c r="G10" s="145" t="str">
        <f t="shared" si="0"/>
        <v/>
      </c>
      <c r="H10" s="160" t="s">
        <v>0</v>
      </c>
      <c r="I10" s="186" t="s">
        <v>295</v>
      </c>
      <c r="J10" s="183" t="s">
        <v>267</v>
      </c>
      <c r="K10" s="43" t="s">
        <v>212</v>
      </c>
    </row>
    <row r="11" spans="1:11" ht="123.75" customHeight="1" x14ac:dyDescent="0.3">
      <c r="A11" s="330"/>
      <c r="B11" s="228" t="s">
        <v>47</v>
      </c>
      <c r="C11" s="142"/>
      <c r="D11" s="143"/>
      <c r="E11" s="144"/>
      <c r="F11" s="144"/>
      <c r="G11" s="145" t="str">
        <f t="shared" si="0"/>
        <v/>
      </c>
      <c r="H11" s="161" t="s">
        <v>202</v>
      </c>
      <c r="I11" s="436" t="s">
        <v>213</v>
      </c>
      <c r="J11" s="183" t="s">
        <v>268</v>
      </c>
      <c r="K11" s="433" t="s">
        <v>262</v>
      </c>
    </row>
    <row r="12" spans="1:11" ht="100.5" customHeight="1" x14ac:dyDescent="0.3">
      <c r="A12" s="330"/>
      <c r="B12" s="228" t="s">
        <v>10</v>
      </c>
      <c r="C12" s="142"/>
      <c r="D12" s="143"/>
      <c r="E12" s="144"/>
      <c r="F12" s="144"/>
      <c r="G12" s="145" t="str">
        <f t="shared" si="0"/>
        <v/>
      </c>
      <c r="H12" s="161" t="s">
        <v>202</v>
      </c>
      <c r="I12" s="437"/>
      <c r="J12" s="183" t="s">
        <v>269</v>
      </c>
      <c r="K12" s="435"/>
    </row>
    <row r="13" spans="1:11" ht="195" customHeight="1" x14ac:dyDescent="0.3">
      <c r="A13" s="330"/>
      <c r="B13" s="228" t="s">
        <v>69</v>
      </c>
      <c r="C13" s="142"/>
      <c r="D13" s="143"/>
      <c r="E13" s="144"/>
      <c r="F13" s="144"/>
      <c r="G13" s="145" t="str">
        <f t="shared" si="0"/>
        <v/>
      </c>
      <c r="H13" s="160" t="s">
        <v>0</v>
      </c>
      <c r="I13" s="186" t="s">
        <v>211</v>
      </c>
      <c r="J13" s="183" t="s">
        <v>270</v>
      </c>
      <c r="K13" s="43" t="s">
        <v>278</v>
      </c>
    </row>
    <row r="14" spans="1:11" ht="48.75" customHeight="1" thickBot="1" x14ac:dyDescent="0.35">
      <c r="A14" s="331"/>
      <c r="B14" s="229" t="s">
        <v>70</v>
      </c>
      <c r="C14" s="146"/>
      <c r="D14" s="143"/>
      <c r="E14" s="144"/>
      <c r="F14" s="144"/>
      <c r="G14" s="145" t="str">
        <f t="shared" si="0"/>
        <v/>
      </c>
      <c r="H14" s="160" t="s">
        <v>0</v>
      </c>
      <c r="I14" s="186" t="s">
        <v>211</v>
      </c>
      <c r="J14" s="184" t="s">
        <v>271</v>
      </c>
      <c r="K14" s="173" t="s">
        <v>214</v>
      </c>
    </row>
    <row r="15" spans="1:11" ht="93" customHeight="1" thickBot="1" x14ac:dyDescent="0.35">
      <c r="A15" s="256" t="s">
        <v>41</v>
      </c>
      <c r="B15" s="230" t="s">
        <v>71</v>
      </c>
      <c r="C15" s="147"/>
      <c r="D15" s="232"/>
      <c r="E15" s="233"/>
      <c r="F15" s="233"/>
      <c r="G15" s="234" t="str">
        <f t="shared" si="0"/>
        <v/>
      </c>
      <c r="H15" s="235" t="s">
        <v>0</v>
      </c>
      <c r="I15" s="186" t="s">
        <v>211</v>
      </c>
      <c r="J15" s="185" t="s">
        <v>272</v>
      </c>
      <c r="K15" s="45" t="s">
        <v>215</v>
      </c>
    </row>
    <row r="16" spans="1:11" ht="90" customHeight="1" thickBot="1" x14ac:dyDescent="0.35">
      <c r="A16" s="325" t="s">
        <v>50</v>
      </c>
      <c r="B16" s="236" t="s">
        <v>74</v>
      </c>
      <c r="C16" s="423" t="s">
        <v>273</v>
      </c>
      <c r="D16" s="424"/>
      <c r="E16" s="424"/>
      <c r="F16" s="424"/>
      <c r="G16" s="424"/>
      <c r="H16" s="424"/>
      <c r="I16" s="424"/>
      <c r="J16" s="425"/>
      <c r="K16" s="148" t="s">
        <v>216</v>
      </c>
    </row>
    <row r="17" spans="1:11" ht="135.75" customHeight="1" thickBot="1" x14ac:dyDescent="0.35">
      <c r="A17" s="326"/>
      <c r="B17" s="237" t="s">
        <v>79</v>
      </c>
      <c r="C17" s="423" t="s">
        <v>298</v>
      </c>
      <c r="D17" s="424"/>
      <c r="E17" s="424"/>
      <c r="F17" s="424"/>
      <c r="G17" s="424"/>
      <c r="H17" s="424"/>
      <c r="I17" s="424"/>
      <c r="J17" s="425"/>
      <c r="K17" s="148" t="s">
        <v>217</v>
      </c>
    </row>
    <row r="18" spans="1:11" ht="147.75" customHeight="1" thickBot="1" x14ac:dyDescent="0.35">
      <c r="A18" s="257" t="s">
        <v>73</v>
      </c>
      <c r="B18" s="238" t="s">
        <v>218</v>
      </c>
      <c r="C18" s="426" t="s">
        <v>297</v>
      </c>
      <c r="D18" s="427"/>
      <c r="E18" s="427"/>
      <c r="F18" s="427"/>
      <c r="G18" s="427"/>
      <c r="H18" s="427"/>
      <c r="I18" s="427"/>
      <c r="J18" s="428"/>
      <c r="K18" s="175"/>
    </row>
    <row r="19" spans="1:11" ht="60" customHeight="1" thickBot="1" x14ac:dyDescent="0.35">
      <c r="A19" s="302" t="s">
        <v>80</v>
      </c>
      <c r="B19" s="431"/>
      <c r="C19" s="178"/>
      <c r="D19" s="176"/>
      <c r="E19" s="40"/>
      <c r="F19" s="40"/>
      <c r="G19" s="41" t="str">
        <f t="shared" ref="G19" si="1">CONCATENATE(E19,F19)</f>
        <v/>
      </c>
      <c r="H19" s="177" t="s">
        <v>202</v>
      </c>
      <c r="I19" s="320" t="s">
        <v>299</v>
      </c>
      <c r="J19" s="321"/>
      <c r="K19" s="322"/>
    </row>
    <row r="20" spans="1:11" ht="21.6" thickBot="1" x14ac:dyDescent="0.45">
      <c r="A20" s="18"/>
      <c r="B20" s="19"/>
      <c r="C20" s="149"/>
      <c r="D20" s="16"/>
      <c r="F20" s="150"/>
      <c r="G20" s="17"/>
      <c r="H20" s="17"/>
      <c r="I20" s="17"/>
      <c r="J20" s="17"/>
      <c r="K20" s="151"/>
    </row>
    <row r="21" spans="1:11" s="241" customFormat="1" ht="15.75" customHeight="1" thickBot="1" x14ac:dyDescent="0.35">
      <c r="A21" s="263"/>
      <c r="B21" s="429" t="s">
        <v>16</v>
      </c>
      <c r="C21" s="430"/>
      <c r="D21" s="213" t="s">
        <v>15</v>
      </c>
      <c r="E21" s="396" t="s">
        <v>56</v>
      </c>
      <c r="F21" s="397"/>
      <c r="G21" s="397"/>
      <c r="H21" s="397"/>
      <c r="I21" s="398"/>
      <c r="J21" s="239"/>
      <c r="K21" s="240"/>
    </row>
    <row r="22" spans="1:11" s="241" customFormat="1" ht="15" customHeight="1" x14ac:dyDescent="0.3">
      <c r="A22" s="307" t="s">
        <v>54</v>
      </c>
      <c r="B22" s="308"/>
      <c r="C22" s="420"/>
      <c r="D22" s="214" t="s">
        <v>43</v>
      </c>
      <c r="E22" s="311" t="s">
        <v>4</v>
      </c>
      <c r="F22" s="312"/>
      <c r="G22" s="312"/>
      <c r="H22" s="312"/>
      <c r="I22" s="313"/>
      <c r="J22" s="239"/>
      <c r="K22" s="240"/>
    </row>
    <row r="23" spans="1:11" s="241" customFormat="1" ht="30" customHeight="1" x14ac:dyDescent="0.3">
      <c r="A23" s="283"/>
      <c r="B23" s="309"/>
      <c r="C23" s="421"/>
      <c r="D23" s="215" t="s">
        <v>42</v>
      </c>
      <c r="E23" s="314" t="s">
        <v>1</v>
      </c>
      <c r="F23" s="315"/>
      <c r="G23" s="315"/>
      <c r="H23" s="315"/>
      <c r="I23" s="316"/>
      <c r="J23" s="239"/>
      <c r="K23" s="240"/>
    </row>
    <row r="24" spans="1:11" s="241" customFormat="1" ht="15.75" customHeight="1" thickBot="1" x14ac:dyDescent="0.35">
      <c r="A24" s="284"/>
      <c r="B24" s="310"/>
      <c r="C24" s="422"/>
      <c r="D24" s="216" t="s">
        <v>44</v>
      </c>
      <c r="E24" s="317" t="s">
        <v>2</v>
      </c>
      <c r="F24" s="318"/>
      <c r="G24" s="318"/>
      <c r="H24" s="318"/>
      <c r="I24" s="319"/>
      <c r="J24" s="239"/>
      <c r="K24" s="242"/>
    </row>
    <row r="25" spans="1:11" s="241" customFormat="1" ht="15" customHeight="1" x14ac:dyDescent="0.3">
      <c r="A25" s="282" t="s">
        <v>65</v>
      </c>
      <c r="B25" s="291" t="s">
        <v>11</v>
      </c>
      <c r="C25" s="417"/>
      <c r="D25" s="217" t="s">
        <v>17</v>
      </c>
      <c r="E25" s="294" t="s">
        <v>22</v>
      </c>
      <c r="F25" s="295"/>
      <c r="G25" s="295"/>
      <c r="H25" s="295"/>
      <c r="I25" s="296"/>
      <c r="J25" s="239"/>
      <c r="K25" s="242"/>
    </row>
    <row r="26" spans="1:11" s="241" customFormat="1" ht="48.75" customHeight="1" x14ac:dyDescent="0.3">
      <c r="A26" s="282"/>
      <c r="B26" s="292"/>
      <c r="C26" s="418"/>
      <c r="D26" s="218" t="s">
        <v>18</v>
      </c>
      <c r="E26" s="297" t="s">
        <v>23</v>
      </c>
      <c r="F26" s="298"/>
      <c r="G26" s="298"/>
      <c r="H26" s="298"/>
      <c r="I26" s="299"/>
      <c r="J26" s="239"/>
      <c r="K26" s="28"/>
    </row>
    <row r="27" spans="1:11" s="241" customFormat="1" ht="32.25" customHeight="1" x14ac:dyDescent="0.3">
      <c r="A27" s="282"/>
      <c r="B27" s="292"/>
      <c r="C27" s="418"/>
      <c r="D27" s="218" t="s">
        <v>0</v>
      </c>
      <c r="E27" s="297" t="s">
        <v>24</v>
      </c>
      <c r="F27" s="298"/>
      <c r="G27" s="298"/>
      <c r="H27" s="298"/>
      <c r="I27" s="299"/>
      <c r="J27" s="239"/>
      <c r="K27" s="28"/>
    </row>
    <row r="28" spans="1:11" s="241" customFormat="1" ht="15.75" customHeight="1" x14ac:dyDescent="0.3">
      <c r="A28" s="282"/>
      <c r="B28" s="292"/>
      <c r="C28" s="418"/>
      <c r="D28" s="218" t="s">
        <v>19</v>
      </c>
      <c r="E28" s="297" t="s">
        <v>25</v>
      </c>
      <c r="F28" s="298"/>
      <c r="G28" s="298"/>
      <c r="H28" s="298"/>
      <c r="I28" s="299"/>
      <c r="J28" s="239"/>
      <c r="K28" s="28"/>
    </row>
    <row r="29" spans="1:11" s="241" customFormat="1" ht="30" customHeight="1" x14ac:dyDescent="0.3">
      <c r="A29" s="283"/>
      <c r="B29" s="292"/>
      <c r="C29" s="418"/>
      <c r="D29" s="218" t="s">
        <v>20</v>
      </c>
      <c r="E29" s="297" t="s">
        <v>26</v>
      </c>
      <c r="F29" s="298"/>
      <c r="G29" s="298"/>
      <c r="H29" s="298"/>
      <c r="I29" s="299"/>
      <c r="J29" s="239"/>
      <c r="K29" s="28"/>
    </row>
    <row r="30" spans="1:11" s="241" customFormat="1" ht="30.75" customHeight="1" thickBot="1" x14ac:dyDescent="0.35">
      <c r="A30" s="284"/>
      <c r="B30" s="293"/>
      <c r="C30" s="419"/>
      <c r="D30" s="219" t="s">
        <v>21</v>
      </c>
      <c r="E30" s="279" t="s">
        <v>27</v>
      </c>
      <c r="F30" s="280"/>
      <c r="G30" s="280"/>
      <c r="H30" s="280"/>
      <c r="I30" s="281"/>
      <c r="J30" s="239"/>
      <c r="K30" s="28"/>
    </row>
    <row r="31" spans="1:11" s="241" customFormat="1" ht="15" customHeight="1" x14ac:dyDescent="0.3">
      <c r="A31" s="282" t="s">
        <v>66</v>
      </c>
      <c r="B31" s="368" t="s">
        <v>13</v>
      </c>
      <c r="C31" s="414"/>
      <c r="D31" s="220" t="s">
        <v>28</v>
      </c>
      <c r="E31" s="371" t="s">
        <v>33</v>
      </c>
      <c r="F31" s="372"/>
      <c r="G31" s="372"/>
      <c r="H31" s="372"/>
      <c r="I31" s="373"/>
      <c r="J31" s="239"/>
      <c r="K31" s="152"/>
    </row>
    <row r="32" spans="1:11" s="241" customFormat="1" ht="15.75" customHeight="1" x14ac:dyDescent="0.3">
      <c r="A32" s="282"/>
      <c r="B32" s="369"/>
      <c r="C32" s="415"/>
      <c r="D32" s="221" t="s">
        <v>29</v>
      </c>
      <c r="E32" s="374" t="s">
        <v>34</v>
      </c>
      <c r="F32" s="375"/>
      <c r="G32" s="375"/>
      <c r="H32" s="375"/>
      <c r="I32" s="376"/>
      <c r="J32" s="239"/>
      <c r="K32" s="28"/>
    </row>
    <row r="33" spans="1:11" s="241" customFormat="1" ht="15" customHeight="1" x14ac:dyDescent="0.3">
      <c r="A33" s="282"/>
      <c r="B33" s="369"/>
      <c r="C33" s="415"/>
      <c r="D33" s="221" t="s">
        <v>0</v>
      </c>
      <c r="E33" s="374" t="s">
        <v>35</v>
      </c>
      <c r="F33" s="375"/>
      <c r="G33" s="375"/>
      <c r="H33" s="375"/>
      <c r="I33" s="376"/>
      <c r="J33" s="239"/>
      <c r="K33" s="242"/>
    </row>
    <row r="34" spans="1:11" s="241" customFormat="1" ht="30" customHeight="1" x14ac:dyDescent="0.3">
      <c r="A34" s="282"/>
      <c r="B34" s="369"/>
      <c r="C34" s="415"/>
      <c r="D34" s="221" t="s">
        <v>30</v>
      </c>
      <c r="E34" s="374" t="s">
        <v>36</v>
      </c>
      <c r="F34" s="375"/>
      <c r="G34" s="375"/>
      <c r="H34" s="375"/>
      <c r="I34" s="376"/>
      <c r="J34" s="239"/>
      <c r="K34" s="242"/>
    </row>
    <row r="35" spans="1:11" s="241" customFormat="1" ht="15" customHeight="1" x14ac:dyDescent="0.3">
      <c r="A35" s="282"/>
      <c r="B35" s="369"/>
      <c r="C35" s="415"/>
      <c r="D35" s="221" t="s">
        <v>17</v>
      </c>
      <c r="E35" s="374" t="s">
        <v>37</v>
      </c>
      <c r="F35" s="375"/>
      <c r="G35" s="375"/>
      <c r="H35" s="375"/>
      <c r="I35" s="376"/>
      <c r="J35" s="239"/>
      <c r="K35" s="240"/>
    </row>
    <row r="36" spans="1:11" s="241" customFormat="1" ht="30" customHeight="1" x14ac:dyDescent="0.3">
      <c r="A36" s="283"/>
      <c r="B36" s="369"/>
      <c r="C36" s="415"/>
      <c r="D36" s="221" t="s">
        <v>31</v>
      </c>
      <c r="E36" s="374" t="s">
        <v>38</v>
      </c>
      <c r="F36" s="375"/>
      <c r="G36" s="375"/>
      <c r="H36" s="375"/>
      <c r="I36" s="376"/>
      <c r="J36" s="239"/>
      <c r="K36" s="240"/>
    </row>
    <row r="37" spans="1:11" s="241" customFormat="1" ht="30.75" customHeight="1" thickBot="1" x14ac:dyDescent="0.35">
      <c r="A37" s="367"/>
      <c r="B37" s="370"/>
      <c r="C37" s="416"/>
      <c r="D37" s="222" t="s">
        <v>32</v>
      </c>
      <c r="E37" s="377" t="s">
        <v>39</v>
      </c>
      <c r="F37" s="378"/>
      <c r="G37" s="378"/>
      <c r="H37" s="378"/>
      <c r="I37" s="379"/>
      <c r="J37" s="239"/>
      <c r="K37" s="240"/>
    </row>
    <row r="38" spans="1:11" s="241" customFormat="1" ht="15" customHeight="1" x14ac:dyDescent="0.3">
      <c r="A38" s="352" t="s">
        <v>55</v>
      </c>
      <c r="B38" s="384" t="s">
        <v>14</v>
      </c>
      <c r="C38" s="411"/>
      <c r="D38" s="214" t="s">
        <v>43</v>
      </c>
      <c r="E38" s="358" t="s">
        <v>219</v>
      </c>
      <c r="F38" s="359"/>
      <c r="G38" s="359"/>
      <c r="H38" s="359"/>
      <c r="I38" s="360"/>
      <c r="J38" s="239"/>
      <c r="K38" s="240"/>
    </row>
    <row r="39" spans="1:11" s="241" customFormat="1" ht="30" customHeight="1" x14ac:dyDescent="0.3">
      <c r="A39" s="353"/>
      <c r="B39" s="385"/>
      <c r="C39" s="412"/>
      <c r="D39" s="215" t="s">
        <v>42</v>
      </c>
      <c r="E39" s="361" t="s">
        <v>220</v>
      </c>
      <c r="F39" s="362"/>
      <c r="G39" s="362"/>
      <c r="H39" s="362"/>
      <c r="I39" s="363"/>
      <c r="J39" s="239"/>
      <c r="K39" s="240"/>
    </row>
    <row r="40" spans="1:11" s="241" customFormat="1" ht="15.75" customHeight="1" thickBot="1" x14ac:dyDescent="0.35">
      <c r="A40" s="354"/>
      <c r="B40" s="386"/>
      <c r="C40" s="413"/>
      <c r="D40" s="216" t="s">
        <v>44</v>
      </c>
      <c r="E40" s="364" t="s">
        <v>3</v>
      </c>
      <c r="F40" s="365"/>
      <c r="G40" s="365"/>
      <c r="H40" s="365"/>
      <c r="I40" s="366"/>
      <c r="J40" s="239"/>
      <c r="K40" s="240"/>
    </row>
  </sheetData>
  <mergeCells count="47">
    <mergeCell ref="H3:H4"/>
    <mergeCell ref="I3:K3"/>
    <mergeCell ref="A5:A14"/>
    <mergeCell ref="K6:K8"/>
    <mergeCell ref="I11:I12"/>
    <mergeCell ref="K11:K12"/>
    <mergeCell ref="A3:B4"/>
    <mergeCell ref="C3:C4"/>
    <mergeCell ref="D3:D4"/>
    <mergeCell ref="E3:E4"/>
    <mergeCell ref="F3:F4"/>
    <mergeCell ref="G3:G4"/>
    <mergeCell ref="A16:A17"/>
    <mergeCell ref="C16:J16"/>
    <mergeCell ref="C17:J17"/>
    <mergeCell ref="C18:J18"/>
    <mergeCell ref="B21:C21"/>
    <mergeCell ref="E21:I21"/>
    <mergeCell ref="I19:K19"/>
    <mergeCell ref="A19:B19"/>
    <mergeCell ref="A22:A24"/>
    <mergeCell ref="B22:C24"/>
    <mergeCell ref="E22:I22"/>
    <mergeCell ref="E23:I23"/>
    <mergeCell ref="E24:I24"/>
    <mergeCell ref="E28:I28"/>
    <mergeCell ref="E29:I29"/>
    <mergeCell ref="E30:I30"/>
    <mergeCell ref="A31:A37"/>
    <mergeCell ref="B31:C37"/>
    <mergeCell ref="E31:I31"/>
    <mergeCell ref="E32:I32"/>
    <mergeCell ref="E33:I33"/>
    <mergeCell ref="E34:I34"/>
    <mergeCell ref="E35:I35"/>
    <mergeCell ref="A25:A30"/>
    <mergeCell ref="B25:C30"/>
    <mergeCell ref="E25:I25"/>
    <mergeCell ref="E26:I26"/>
    <mergeCell ref="E27:I27"/>
    <mergeCell ref="E36:I36"/>
    <mergeCell ref="E37:I37"/>
    <mergeCell ref="A38:A40"/>
    <mergeCell ref="B38:C40"/>
    <mergeCell ref="E38:I38"/>
    <mergeCell ref="E39:I39"/>
    <mergeCell ref="E40:I40"/>
  </mergeCells>
  <conditionalFormatting sqref="D5">
    <cfRule type="colorScale" priority="1">
      <colorScale>
        <cfvo type="min"/>
        <cfvo type="max"/>
        <color rgb="FFFF7128"/>
        <color rgb="FFFFEF9C"/>
      </colorScale>
    </cfRule>
  </conditionalFormatting>
  <dataValidations count="4">
    <dataValidation type="list" allowBlank="1" showInputMessage="1" showErrorMessage="1" sqref="E5:E15">
      <formula1>$D$25:$D$30</formula1>
    </dataValidation>
    <dataValidation type="list" allowBlank="1" showInputMessage="1" showErrorMessage="1" sqref="F5:F15">
      <formula1>$D$31:$D$37</formula1>
    </dataValidation>
    <dataValidation type="list" allowBlank="1" showInputMessage="1" showErrorMessage="1" sqref="F19">
      <formula1>$C$32:$C$38</formula1>
    </dataValidation>
    <dataValidation type="list" allowBlank="1" showInputMessage="1" showErrorMessage="1" sqref="E19">
      <formula1>$C$26:$C$31</formula1>
    </dataValidation>
  </dataValidations>
  <hyperlinks>
    <hyperlink ref="B5" location="Definitions!A4" display="Substratum loss "/>
    <hyperlink ref="B6" location="Definitions!A5" display="Smothering"/>
    <hyperlink ref="B7" location="Definitions!A6" display="Changes in suspended sediments"/>
    <hyperlink ref="B8" location="Definitions!A7" display="Changes in turbidity"/>
    <hyperlink ref="B9" location="Definitions!A8" display="Changes in emergence regime"/>
    <hyperlink ref="B10" location="'Verticle layout'!A9" display="Changes in water flow rate"/>
    <hyperlink ref="B11" location="Definitions!A10" display="Changes in wave exposure"/>
    <hyperlink ref="B12" location="Definitions!A11" display="Physical disturbance or abrasion"/>
    <hyperlink ref="B13" location="Definitions!A12" display="Temperature change (water and air)"/>
    <hyperlink ref="B14" location="Definitions!A13" display="Changes in precipitation (freshwater runoff inc nutrients &amp; pollution)"/>
    <hyperlink ref="B15" location="Definitions!A14" display="changes in PH (e.g. Decalcification or metabolic stress)"/>
    <hyperlink ref="B17" location="'Verticle layout'!A16" display="Future scope- e.g increase hyro power use. Agricultural changes. Fisheries changes"/>
    <hyperlink ref="B16" location="'Verticle layout'!A15" display="Management adaptation (e.g. impact resulting  from the implementation of SMP) "/>
  </hyperlinks>
  <pageMargins left="0.70866141732283472" right="0.31496062992125984" top="0.74803149606299213" bottom="0.74803149606299213" header="0.31496062992125984" footer="0.31496062992125984"/>
  <pageSetup paperSize="8" scale="5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'[2]Drop down list'!#REF!</xm:f>
          </x14:formula1>
          <xm:sqref>C5:D15</xm:sqref>
        </x14:dataValidation>
        <x14:dataValidation type="list" allowBlank="1" showInputMessage="1" showErrorMessage="1">
          <x14:formula1>
            <xm:f>'[1]Drop down list'!#REF!</xm:f>
          </x14:formula1>
          <xm:sqref>D19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42"/>
  <sheetViews>
    <sheetView zoomScale="55" zoomScaleNormal="55" workbookViewId="0">
      <selection activeCell="C6" sqref="C6"/>
    </sheetView>
  </sheetViews>
  <sheetFormatPr defaultRowHeight="14.4" x14ac:dyDescent="0.3"/>
  <cols>
    <col min="1" max="1" width="23" customWidth="1"/>
    <col min="2" max="2" width="43.44140625" style="231" customWidth="1"/>
    <col min="3" max="3" width="22.44140625" customWidth="1"/>
    <col min="4" max="4" width="20.6640625" customWidth="1"/>
    <col min="5" max="5" width="26.33203125" customWidth="1"/>
    <col min="6" max="6" width="15.6640625" hidden="1" customWidth="1"/>
    <col min="7" max="7" width="25.88671875" customWidth="1"/>
    <col min="8" max="8" width="68.88671875" customWidth="1"/>
    <col min="9" max="9" width="66.33203125" customWidth="1"/>
    <col min="10" max="10" width="60.6640625" style="271" customWidth="1"/>
  </cols>
  <sheetData>
    <row r="1" spans="1:10" ht="28.8" x14ac:dyDescent="0.55000000000000004">
      <c r="A1" s="458" t="s">
        <v>75</v>
      </c>
      <c r="B1" s="458"/>
      <c r="C1" s="459" t="s">
        <v>78</v>
      </c>
      <c r="D1" s="459"/>
      <c r="E1" s="459"/>
      <c r="J1" s="265"/>
    </row>
    <row r="2" spans="1:10" ht="16.2" thickBot="1" x14ac:dyDescent="0.35">
      <c r="A2" s="7"/>
      <c r="B2" s="226"/>
      <c r="J2" s="265"/>
    </row>
    <row r="3" spans="1:10" s="127" customFormat="1" ht="16.2" thickBot="1" x14ac:dyDescent="0.35">
      <c r="A3" s="332" t="s">
        <v>67</v>
      </c>
      <c r="B3" s="333"/>
      <c r="C3" s="332" t="s">
        <v>54</v>
      </c>
      <c r="D3" s="337" t="s">
        <v>65</v>
      </c>
      <c r="E3" s="339" t="s">
        <v>66</v>
      </c>
      <c r="F3" s="341" t="s">
        <v>72</v>
      </c>
      <c r="G3" s="327" t="s">
        <v>55</v>
      </c>
      <c r="H3" s="432" t="s">
        <v>46</v>
      </c>
      <c r="I3" s="344"/>
      <c r="J3" s="345"/>
    </row>
    <row r="4" spans="1:10" s="127" customFormat="1" ht="60.75" customHeight="1" thickBot="1" x14ac:dyDescent="0.35">
      <c r="A4" s="334"/>
      <c r="B4" s="335"/>
      <c r="C4" s="336"/>
      <c r="D4" s="338"/>
      <c r="E4" s="340"/>
      <c r="F4" s="342"/>
      <c r="G4" s="328"/>
      <c r="H4" s="249" t="s">
        <v>48</v>
      </c>
      <c r="I4" s="250" t="s">
        <v>49</v>
      </c>
      <c r="J4" s="266" t="s">
        <v>199</v>
      </c>
    </row>
    <row r="5" spans="1:10" ht="133.5" customHeight="1" x14ac:dyDescent="0.3">
      <c r="A5" s="329" t="s">
        <v>45</v>
      </c>
      <c r="B5" s="227" t="s">
        <v>5</v>
      </c>
      <c r="C5" s="30"/>
      <c r="D5" s="31"/>
      <c r="E5" s="31"/>
      <c r="F5" s="32" t="str">
        <f>CONCATENATE(D5,E5)</f>
        <v/>
      </c>
      <c r="G5" s="162" t="s">
        <v>30</v>
      </c>
      <c r="H5" s="87" t="s">
        <v>317</v>
      </c>
      <c r="I5" s="140" t="s">
        <v>330</v>
      </c>
      <c r="J5" s="141" t="s">
        <v>277</v>
      </c>
    </row>
    <row r="6" spans="1:10" ht="159" customHeight="1" x14ac:dyDescent="0.3">
      <c r="A6" s="330"/>
      <c r="B6" s="228" t="s">
        <v>6</v>
      </c>
      <c r="C6" s="33"/>
      <c r="D6" s="34"/>
      <c r="E6" s="34"/>
      <c r="F6" s="35" t="str">
        <f t="shared" ref="F6:F15" si="0">CONCATENATE(D6,E6)</f>
        <v/>
      </c>
      <c r="G6" s="163" t="s">
        <v>30</v>
      </c>
      <c r="H6" s="88" t="s">
        <v>318</v>
      </c>
      <c r="I6" s="155" t="s">
        <v>331</v>
      </c>
      <c r="J6" s="43" t="s">
        <v>221</v>
      </c>
    </row>
    <row r="7" spans="1:10" ht="163.5" customHeight="1" x14ac:dyDescent="0.3">
      <c r="A7" s="330"/>
      <c r="B7" s="228" t="s">
        <v>7</v>
      </c>
      <c r="C7" s="33"/>
      <c r="D7" s="34"/>
      <c r="E7" s="34"/>
      <c r="F7" s="35" t="str">
        <f t="shared" si="0"/>
        <v/>
      </c>
      <c r="G7" s="165" t="s">
        <v>0</v>
      </c>
      <c r="H7" s="88" t="s">
        <v>319</v>
      </c>
      <c r="I7" s="155" t="s">
        <v>332</v>
      </c>
      <c r="J7" s="43" t="s">
        <v>222</v>
      </c>
    </row>
    <row r="8" spans="1:10" ht="65.25" customHeight="1" x14ac:dyDescent="0.3">
      <c r="A8" s="330"/>
      <c r="B8" s="228" t="s">
        <v>8</v>
      </c>
      <c r="C8" s="33"/>
      <c r="D8" s="34"/>
      <c r="E8" s="34"/>
      <c r="F8" s="35" t="str">
        <f t="shared" si="0"/>
        <v/>
      </c>
      <c r="G8" s="165" t="s">
        <v>0</v>
      </c>
      <c r="H8" s="88" t="s">
        <v>320</v>
      </c>
      <c r="I8" s="85" t="s">
        <v>333</v>
      </c>
      <c r="J8" s="156" t="s">
        <v>223</v>
      </c>
    </row>
    <row r="9" spans="1:10" ht="113.25" customHeight="1" x14ac:dyDescent="0.3">
      <c r="A9" s="330"/>
      <c r="B9" s="228" t="s">
        <v>40</v>
      </c>
      <c r="C9" s="33"/>
      <c r="D9" s="34"/>
      <c r="E9" s="34"/>
      <c r="F9" s="35" t="str">
        <f t="shared" si="0"/>
        <v/>
      </c>
      <c r="G9" s="163" t="s">
        <v>202</v>
      </c>
      <c r="H9" s="88" t="s">
        <v>321</v>
      </c>
      <c r="I9" s="211" t="s">
        <v>334</v>
      </c>
      <c r="J9" s="243" t="s">
        <v>224</v>
      </c>
    </row>
    <row r="10" spans="1:10" ht="148.5" customHeight="1" x14ac:dyDescent="0.3">
      <c r="A10" s="330"/>
      <c r="B10" s="228" t="s">
        <v>9</v>
      </c>
      <c r="C10" s="33"/>
      <c r="D10" s="34"/>
      <c r="E10" s="34"/>
      <c r="F10" s="35" t="str">
        <f t="shared" si="0"/>
        <v/>
      </c>
      <c r="G10" s="165" t="s">
        <v>0</v>
      </c>
      <c r="H10" s="88" t="s">
        <v>322</v>
      </c>
      <c r="I10" s="85" t="s">
        <v>335</v>
      </c>
      <c r="J10" s="267" t="s">
        <v>225</v>
      </c>
    </row>
    <row r="11" spans="1:10" ht="117" customHeight="1" x14ac:dyDescent="0.3">
      <c r="A11" s="330"/>
      <c r="B11" s="228" t="s">
        <v>47</v>
      </c>
      <c r="C11" s="33"/>
      <c r="D11" s="34"/>
      <c r="E11" s="34"/>
      <c r="F11" s="35" t="str">
        <f t="shared" si="0"/>
        <v/>
      </c>
      <c r="G11" s="165" t="s">
        <v>0</v>
      </c>
      <c r="H11" s="88" t="s">
        <v>323</v>
      </c>
      <c r="I11" s="85" t="s">
        <v>336</v>
      </c>
      <c r="J11" s="267" t="s">
        <v>226</v>
      </c>
    </row>
    <row r="12" spans="1:10" ht="86.25" customHeight="1" x14ac:dyDescent="0.3">
      <c r="A12" s="330"/>
      <c r="B12" s="228" t="s">
        <v>10</v>
      </c>
      <c r="C12" s="33"/>
      <c r="D12" s="34"/>
      <c r="E12" s="34"/>
      <c r="F12" s="35" t="str">
        <f t="shared" si="0"/>
        <v/>
      </c>
      <c r="G12" s="165" t="s">
        <v>0</v>
      </c>
      <c r="H12" s="88" t="s">
        <v>326</v>
      </c>
      <c r="I12" s="155" t="s">
        <v>337</v>
      </c>
      <c r="J12" s="267" t="s">
        <v>227</v>
      </c>
    </row>
    <row r="13" spans="1:10" ht="84.75" customHeight="1" x14ac:dyDescent="0.3">
      <c r="A13" s="330"/>
      <c r="B13" s="228" t="s">
        <v>69</v>
      </c>
      <c r="C13" s="33"/>
      <c r="D13" s="34"/>
      <c r="E13" s="34"/>
      <c r="F13" s="35" t="str">
        <f t="shared" si="0"/>
        <v/>
      </c>
      <c r="G13" s="165" t="s">
        <v>0</v>
      </c>
      <c r="H13" s="88" t="s">
        <v>324</v>
      </c>
      <c r="I13" s="155" t="s">
        <v>338</v>
      </c>
      <c r="J13" s="267" t="s">
        <v>228</v>
      </c>
    </row>
    <row r="14" spans="1:10" ht="171.75" customHeight="1" thickBot="1" x14ac:dyDescent="0.35">
      <c r="A14" s="331"/>
      <c r="B14" s="229" t="s">
        <v>70</v>
      </c>
      <c r="C14" s="36"/>
      <c r="D14" s="37"/>
      <c r="E14" s="37"/>
      <c r="F14" s="38" t="str">
        <f t="shared" si="0"/>
        <v/>
      </c>
      <c r="G14" s="164" t="s">
        <v>202</v>
      </c>
      <c r="H14" s="158" t="s">
        <v>325</v>
      </c>
      <c r="I14" s="168" t="s">
        <v>339</v>
      </c>
      <c r="J14" s="225" t="s">
        <v>229</v>
      </c>
    </row>
    <row r="15" spans="1:10" ht="96" customHeight="1" thickBot="1" x14ac:dyDescent="0.35">
      <c r="A15" s="8" t="s">
        <v>41</v>
      </c>
      <c r="B15" s="230" t="s">
        <v>71</v>
      </c>
      <c r="C15" s="39"/>
      <c r="D15" s="40"/>
      <c r="E15" s="40"/>
      <c r="F15" s="41" t="str">
        <f t="shared" si="0"/>
        <v/>
      </c>
      <c r="G15" s="166" t="s">
        <v>0</v>
      </c>
      <c r="H15" s="117" t="s">
        <v>230</v>
      </c>
      <c r="I15" s="116" t="s">
        <v>340</v>
      </c>
      <c r="J15" s="45" t="s">
        <v>231</v>
      </c>
    </row>
    <row r="16" spans="1:10" ht="136.5" customHeight="1" thickBot="1" x14ac:dyDescent="0.35">
      <c r="A16" s="325" t="s">
        <v>50</v>
      </c>
      <c r="B16" s="236" t="s">
        <v>74</v>
      </c>
      <c r="C16" s="346" t="s">
        <v>327</v>
      </c>
      <c r="D16" s="347"/>
      <c r="E16" s="347"/>
      <c r="F16" s="347"/>
      <c r="G16" s="347"/>
      <c r="H16" s="347"/>
      <c r="I16" s="349"/>
      <c r="J16" s="45"/>
    </row>
    <row r="17" spans="1:11" ht="99.75" customHeight="1" thickBot="1" x14ac:dyDescent="0.35">
      <c r="A17" s="326"/>
      <c r="B17" s="237" t="s">
        <v>232</v>
      </c>
      <c r="C17" s="346" t="s">
        <v>328</v>
      </c>
      <c r="D17" s="347"/>
      <c r="E17" s="347"/>
      <c r="F17" s="347"/>
      <c r="G17" s="347"/>
      <c r="H17" s="347"/>
      <c r="I17" s="349"/>
      <c r="J17" s="45"/>
    </row>
    <row r="18" spans="1:11" ht="89.25" customHeight="1" thickBot="1" x14ac:dyDescent="0.35">
      <c r="A18" s="118" t="s">
        <v>73</v>
      </c>
      <c r="B18" s="238" t="s">
        <v>77</v>
      </c>
      <c r="C18" s="449" t="s">
        <v>329</v>
      </c>
      <c r="D18" s="450"/>
      <c r="E18" s="450"/>
      <c r="F18" s="450"/>
      <c r="G18" s="450"/>
      <c r="H18" s="450"/>
      <c r="I18" s="451"/>
      <c r="J18" s="49"/>
    </row>
    <row r="19" spans="1:11" ht="115.5" customHeight="1" thickBot="1" x14ac:dyDescent="0.35">
      <c r="A19" s="302" t="s">
        <v>280</v>
      </c>
      <c r="B19" s="303"/>
      <c r="C19" s="180"/>
      <c r="D19" s="40"/>
      <c r="E19" s="40"/>
      <c r="F19" s="41" t="str">
        <f t="shared" ref="F19" si="1">CONCATENATE(D19,E19)</f>
        <v/>
      </c>
      <c r="G19" s="181" t="s">
        <v>202</v>
      </c>
      <c r="H19" s="455" t="s">
        <v>300</v>
      </c>
      <c r="I19" s="456"/>
      <c r="J19" s="457"/>
      <c r="K19" s="179"/>
    </row>
    <row r="20" spans="1:11" ht="15.6" x14ac:dyDescent="0.3">
      <c r="A20" s="18"/>
      <c r="B20" s="19"/>
      <c r="C20" s="16"/>
      <c r="D20" s="17"/>
      <c r="E20" s="17"/>
      <c r="F20" s="17"/>
      <c r="G20" s="17"/>
      <c r="H20" s="17"/>
      <c r="I20" s="17"/>
      <c r="J20" s="268"/>
    </row>
    <row r="21" spans="1:11" ht="15.6" x14ac:dyDescent="0.3">
      <c r="A21" s="18"/>
      <c r="B21" s="19"/>
      <c r="C21" s="16"/>
      <c r="D21" s="17"/>
      <c r="E21" s="17"/>
      <c r="F21" s="17"/>
      <c r="G21" s="17"/>
      <c r="H21" s="17"/>
      <c r="I21" s="17"/>
      <c r="J21" s="268"/>
    </row>
    <row r="22" spans="1:11" ht="16.2" thickBot="1" x14ac:dyDescent="0.35">
      <c r="A22" s="18"/>
      <c r="B22" s="19"/>
      <c r="C22" s="16"/>
      <c r="D22" s="17"/>
      <c r="E22" s="17"/>
      <c r="F22" s="17"/>
      <c r="G22" s="17"/>
      <c r="H22" s="17"/>
      <c r="I22" s="17"/>
      <c r="J22" s="268"/>
    </row>
    <row r="23" spans="1:11" ht="30.75" customHeight="1" thickBot="1" x14ac:dyDescent="0.35">
      <c r="A23" s="11"/>
      <c r="B23" s="244" t="s">
        <v>16</v>
      </c>
      <c r="C23" s="9" t="s">
        <v>15</v>
      </c>
      <c r="D23" s="304" t="s">
        <v>56</v>
      </c>
      <c r="E23" s="305"/>
      <c r="F23" s="305"/>
      <c r="G23" s="305"/>
      <c r="H23" s="306"/>
      <c r="I23" s="3"/>
      <c r="J23" s="265"/>
    </row>
    <row r="24" spans="1:11" ht="15" customHeight="1" x14ac:dyDescent="0.3">
      <c r="A24" s="307" t="s">
        <v>54</v>
      </c>
      <c r="B24" s="452"/>
      <c r="C24" s="214" t="s">
        <v>43</v>
      </c>
      <c r="D24" s="311" t="s">
        <v>4</v>
      </c>
      <c r="E24" s="312"/>
      <c r="F24" s="312"/>
      <c r="G24" s="312"/>
      <c r="H24" s="313"/>
      <c r="I24" s="3"/>
      <c r="J24" s="265"/>
    </row>
    <row r="25" spans="1:11" ht="30" customHeight="1" x14ac:dyDescent="0.3">
      <c r="A25" s="283"/>
      <c r="B25" s="453"/>
      <c r="C25" s="215" t="s">
        <v>42</v>
      </c>
      <c r="D25" s="314" t="s">
        <v>1</v>
      </c>
      <c r="E25" s="315"/>
      <c r="F25" s="315"/>
      <c r="G25" s="315"/>
      <c r="H25" s="316"/>
      <c r="I25" s="3"/>
      <c r="J25" s="265"/>
    </row>
    <row r="26" spans="1:11" ht="15.75" customHeight="1" thickBot="1" x14ac:dyDescent="0.35">
      <c r="A26" s="284"/>
      <c r="B26" s="454"/>
      <c r="C26" s="216" t="s">
        <v>44</v>
      </c>
      <c r="D26" s="317" t="s">
        <v>2</v>
      </c>
      <c r="E26" s="318"/>
      <c r="F26" s="318"/>
      <c r="G26" s="318"/>
      <c r="H26" s="319"/>
      <c r="I26" s="3"/>
      <c r="J26" s="42"/>
    </row>
    <row r="27" spans="1:11" ht="15" customHeight="1" x14ac:dyDescent="0.3">
      <c r="A27" s="282" t="s">
        <v>65</v>
      </c>
      <c r="B27" s="446" t="s">
        <v>11</v>
      </c>
      <c r="C27" s="217" t="s">
        <v>17</v>
      </c>
      <c r="D27" s="294" t="s">
        <v>22</v>
      </c>
      <c r="E27" s="295"/>
      <c r="F27" s="295"/>
      <c r="G27" s="295"/>
      <c r="H27" s="296"/>
      <c r="I27" s="3"/>
      <c r="J27" s="42"/>
    </row>
    <row r="28" spans="1:11" ht="51.75" customHeight="1" x14ac:dyDescent="0.3">
      <c r="A28" s="282"/>
      <c r="B28" s="447"/>
      <c r="C28" s="218" t="s">
        <v>18</v>
      </c>
      <c r="D28" s="297" t="s">
        <v>23</v>
      </c>
      <c r="E28" s="298"/>
      <c r="F28" s="298"/>
      <c r="G28" s="298"/>
      <c r="H28" s="299"/>
      <c r="I28" s="3"/>
      <c r="J28" s="269"/>
    </row>
    <row r="29" spans="1:11" ht="51" customHeight="1" x14ac:dyDescent="0.3">
      <c r="A29" s="282"/>
      <c r="B29" s="447"/>
      <c r="C29" s="218" t="s">
        <v>0</v>
      </c>
      <c r="D29" s="297" t="s">
        <v>24</v>
      </c>
      <c r="E29" s="298"/>
      <c r="F29" s="298"/>
      <c r="G29" s="298"/>
      <c r="H29" s="299"/>
      <c r="I29" s="3"/>
      <c r="J29" s="269"/>
    </row>
    <row r="30" spans="1:11" ht="37.5" customHeight="1" x14ac:dyDescent="0.3">
      <c r="A30" s="282"/>
      <c r="B30" s="447"/>
      <c r="C30" s="218" t="s">
        <v>19</v>
      </c>
      <c r="D30" s="297" t="s">
        <v>25</v>
      </c>
      <c r="E30" s="298"/>
      <c r="F30" s="298"/>
      <c r="G30" s="298"/>
      <c r="H30" s="299"/>
      <c r="I30" s="3"/>
      <c r="J30" s="269"/>
    </row>
    <row r="31" spans="1:11" ht="30" customHeight="1" x14ac:dyDescent="0.3">
      <c r="A31" s="283"/>
      <c r="B31" s="447"/>
      <c r="C31" s="218" t="s">
        <v>20</v>
      </c>
      <c r="D31" s="297" t="s">
        <v>26</v>
      </c>
      <c r="E31" s="298"/>
      <c r="F31" s="298"/>
      <c r="G31" s="298"/>
      <c r="H31" s="299"/>
      <c r="I31" s="3"/>
      <c r="J31" s="269"/>
    </row>
    <row r="32" spans="1:11" ht="30.75" customHeight="1" thickBot="1" x14ac:dyDescent="0.35">
      <c r="A32" s="284"/>
      <c r="B32" s="448"/>
      <c r="C32" s="219" t="s">
        <v>21</v>
      </c>
      <c r="D32" s="279" t="s">
        <v>27</v>
      </c>
      <c r="E32" s="280"/>
      <c r="F32" s="280"/>
      <c r="G32" s="280"/>
      <c r="H32" s="281"/>
      <c r="I32" s="3"/>
      <c r="J32" s="269"/>
    </row>
    <row r="33" spans="1:10" ht="15" customHeight="1" x14ac:dyDescent="0.3">
      <c r="A33" s="282" t="s">
        <v>66</v>
      </c>
      <c r="B33" s="443" t="s">
        <v>13</v>
      </c>
      <c r="C33" s="220" t="s">
        <v>28</v>
      </c>
      <c r="D33" s="371" t="s">
        <v>33</v>
      </c>
      <c r="E33" s="372"/>
      <c r="F33" s="372"/>
      <c r="G33" s="372"/>
      <c r="H33" s="373"/>
      <c r="I33" s="3"/>
      <c r="J33" s="270"/>
    </row>
    <row r="34" spans="1:10" ht="15.75" customHeight="1" x14ac:dyDescent="0.3">
      <c r="A34" s="282"/>
      <c r="B34" s="444"/>
      <c r="C34" s="221" t="s">
        <v>29</v>
      </c>
      <c r="D34" s="374" t="s">
        <v>34</v>
      </c>
      <c r="E34" s="375"/>
      <c r="F34" s="375"/>
      <c r="G34" s="375"/>
      <c r="H34" s="376"/>
      <c r="I34" s="3"/>
      <c r="J34" s="269"/>
    </row>
    <row r="35" spans="1:10" ht="15" customHeight="1" x14ac:dyDescent="0.3">
      <c r="A35" s="282"/>
      <c r="B35" s="444"/>
      <c r="C35" s="221" t="s">
        <v>0</v>
      </c>
      <c r="D35" s="374" t="s">
        <v>35</v>
      </c>
      <c r="E35" s="375"/>
      <c r="F35" s="375"/>
      <c r="G35" s="375"/>
      <c r="H35" s="376"/>
      <c r="I35" s="3"/>
      <c r="J35" s="42"/>
    </row>
    <row r="36" spans="1:10" ht="30" customHeight="1" x14ac:dyDescent="0.3">
      <c r="A36" s="282"/>
      <c r="B36" s="444"/>
      <c r="C36" s="221" t="s">
        <v>30</v>
      </c>
      <c r="D36" s="374" t="s">
        <v>36</v>
      </c>
      <c r="E36" s="375"/>
      <c r="F36" s="375"/>
      <c r="G36" s="375"/>
      <c r="H36" s="376"/>
      <c r="I36" s="3"/>
      <c r="J36" s="42"/>
    </row>
    <row r="37" spans="1:10" ht="15" customHeight="1" x14ac:dyDescent="0.3">
      <c r="A37" s="282"/>
      <c r="B37" s="444"/>
      <c r="C37" s="221" t="s">
        <v>17</v>
      </c>
      <c r="D37" s="374" t="s">
        <v>37</v>
      </c>
      <c r="E37" s="375"/>
      <c r="F37" s="375"/>
      <c r="G37" s="375"/>
      <c r="H37" s="376"/>
      <c r="I37" s="3"/>
      <c r="J37" s="265"/>
    </row>
    <row r="38" spans="1:10" ht="30" customHeight="1" x14ac:dyDescent="0.3">
      <c r="A38" s="283"/>
      <c r="B38" s="444"/>
      <c r="C38" s="221" t="s">
        <v>31</v>
      </c>
      <c r="D38" s="374" t="s">
        <v>38</v>
      </c>
      <c r="E38" s="375"/>
      <c r="F38" s="375"/>
      <c r="G38" s="375"/>
      <c r="H38" s="376"/>
      <c r="I38" s="3"/>
      <c r="J38" s="265"/>
    </row>
    <row r="39" spans="1:10" ht="30.75" customHeight="1" thickBot="1" x14ac:dyDescent="0.35">
      <c r="A39" s="367"/>
      <c r="B39" s="445"/>
      <c r="C39" s="222" t="s">
        <v>32</v>
      </c>
      <c r="D39" s="377" t="s">
        <v>39</v>
      </c>
      <c r="E39" s="378"/>
      <c r="F39" s="378"/>
      <c r="G39" s="378"/>
      <c r="H39" s="379"/>
      <c r="I39" s="3"/>
      <c r="J39" s="265"/>
    </row>
    <row r="40" spans="1:10" ht="15" customHeight="1" x14ac:dyDescent="0.3">
      <c r="A40" s="352" t="s">
        <v>55</v>
      </c>
      <c r="B40" s="440" t="s">
        <v>14</v>
      </c>
      <c r="C40" s="214" t="s">
        <v>43</v>
      </c>
      <c r="D40" s="358" t="s">
        <v>219</v>
      </c>
      <c r="E40" s="359"/>
      <c r="F40" s="359"/>
      <c r="G40" s="359"/>
      <c r="H40" s="360"/>
      <c r="I40" s="3"/>
      <c r="J40" s="265"/>
    </row>
    <row r="41" spans="1:10" ht="30" customHeight="1" x14ac:dyDescent="0.3">
      <c r="A41" s="353"/>
      <c r="B41" s="441"/>
      <c r="C41" s="215" t="s">
        <v>42</v>
      </c>
      <c r="D41" s="361" t="s">
        <v>220</v>
      </c>
      <c r="E41" s="362"/>
      <c r="F41" s="362"/>
      <c r="G41" s="362"/>
      <c r="H41" s="363"/>
      <c r="I41" s="3"/>
      <c r="J41" s="265"/>
    </row>
    <row r="42" spans="1:10" ht="15.75" customHeight="1" thickBot="1" x14ac:dyDescent="0.35">
      <c r="A42" s="354"/>
      <c r="B42" s="442"/>
      <c r="C42" s="216" t="s">
        <v>44</v>
      </c>
      <c r="D42" s="364" t="s">
        <v>3</v>
      </c>
      <c r="E42" s="365"/>
      <c r="F42" s="365"/>
      <c r="G42" s="365"/>
      <c r="H42" s="366"/>
      <c r="I42" s="3"/>
      <c r="J42" s="265"/>
    </row>
  </sheetData>
  <mergeCells count="44">
    <mergeCell ref="A1:B1"/>
    <mergeCell ref="C1:E1"/>
    <mergeCell ref="A3:B4"/>
    <mergeCell ref="C3:C4"/>
    <mergeCell ref="D3:D4"/>
    <mergeCell ref="E3:E4"/>
    <mergeCell ref="F3:F4"/>
    <mergeCell ref="G3:G4"/>
    <mergeCell ref="H3:J3"/>
    <mergeCell ref="A5:A14"/>
    <mergeCell ref="A16:A17"/>
    <mergeCell ref="C16:I16"/>
    <mergeCell ref="C17:I17"/>
    <mergeCell ref="C18:I18"/>
    <mergeCell ref="D23:H23"/>
    <mergeCell ref="A24:A26"/>
    <mergeCell ref="B24:B26"/>
    <mergeCell ref="D24:H24"/>
    <mergeCell ref="D25:H25"/>
    <mergeCell ref="D26:H26"/>
    <mergeCell ref="A19:B19"/>
    <mergeCell ref="H19:J19"/>
    <mergeCell ref="A27:A32"/>
    <mergeCell ref="B27:B32"/>
    <mergeCell ref="D27:H27"/>
    <mergeCell ref="D28:H28"/>
    <mergeCell ref="D29:H29"/>
    <mergeCell ref="D30:H30"/>
    <mergeCell ref="D31:H31"/>
    <mergeCell ref="D32:H32"/>
    <mergeCell ref="A33:A39"/>
    <mergeCell ref="B33:B39"/>
    <mergeCell ref="D33:H33"/>
    <mergeCell ref="D34:H34"/>
    <mergeCell ref="D35:H35"/>
    <mergeCell ref="D36:H36"/>
    <mergeCell ref="D37:H37"/>
    <mergeCell ref="D38:H38"/>
    <mergeCell ref="D39:H39"/>
    <mergeCell ref="A40:A42"/>
    <mergeCell ref="B40:B42"/>
    <mergeCell ref="D40:H40"/>
    <mergeCell ref="D41:H41"/>
    <mergeCell ref="D42:H42"/>
  </mergeCells>
  <conditionalFormatting sqref="C5">
    <cfRule type="colorScale" priority="1">
      <colorScale>
        <cfvo type="min"/>
        <cfvo type="max"/>
        <color rgb="FFFF7128"/>
        <color rgb="FFFFEF9C"/>
      </colorScale>
    </cfRule>
  </conditionalFormatting>
  <dataValidations count="4">
    <dataValidation type="list" allowBlank="1" showInputMessage="1" showErrorMessage="1" sqref="D5:D15">
      <formula1>$C$27:$C$32</formula1>
    </dataValidation>
    <dataValidation type="list" allowBlank="1" showInputMessage="1" showErrorMessage="1" sqref="E5:E15">
      <formula1>$C$33:$C$39</formula1>
    </dataValidation>
    <dataValidation type="list" allowBlank="1" showInputMessage="1" showErrorMessage="1" sqref="D19">
      <formula1>$C$28:$C$33</formula1>
    </dataValidation>
    <dataValidation type="list" allowBlank="1" showInputMessage="1" showErrorMessage="1" sqref="E19">
      <formula1>$C$34:$C$40</formula1>
    </dataValidation>
  </dataValidations>
  <hyperlinks>
    <hyperlink ref="B5" location="Definitions!A4" display="Substratum loss "/>
    <hyperlink ref="B6" location="Definitions!A5" display="Smothering"/>
    <hyperlink ref="B7" location="Definitions!A6" display="Changes in suspended sediments"/>
    <hyperlink ref="B8" location="Definitions!A7" display="Changes in turbidity"/>
    <hyperlink ref="B9" location="Definitions!A8" display="Changes in emergence regime"/>
    <hyperlink ref="B10" location="'Verticle layout'!A9" display="Changes in water flow rate"/>
    <hyperlink ref="B11" location="Definitions!A10" display="Changes in wave exposure"/>
    <hyperlink ref="B12" location="Definitions!A11" display="Physical disturbance or abrasion"/>
    <hyperlink ref="B13" location="Definitions!A12" display="Temperature change (water and air)"/>
    <hyperlink ref="B14" location="Definitions!A13" display="Changes in precipitation (freshwater runoff inc nutrients &amp; pollution)"/>
    <hyperlink ref="B15" location="Definitions!A14" display="changes in PH (e.g. Decalcification or metabolic stress)"/>
    <hyperlink ref="B16" location="'Verticle layout'!A15" display="Management adaptation (e.g. impact resulting  from the implementation of SMP) "/>
    <hyperlink ref="B17" location="'Verticle layout'!A16" display="Future scope- e.g increase hyro power use. Agricultural changes. Fisheries changes"/>
  </hyperlinks>
  <pageMargins left="0.70866141732283472" right="0.70866141732283472" top="0.74803149606299213" bottom="0.74803149606299213" header="0.31496062992125984" footer="0.31496062992125984"/>
  <pageSetup paperSize="8" scale="5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'[2]Drop down list'!#REF!</xm:f>
          </x14:formula1>
          <xm:sqref>C5:C15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42"/>
  <sheetViews>
    <sheetView view="pageLayout" topLeftCell="A15" zoomScale="40" zoomScaleNormal="55" zoomScalePageLayoutView="40" workbookViewId="0">
      <selection activeCell="H19" sqref="H19:J19"/>
    </sheetView>
  </sheetViews>
  <sheetFormatPr defaultRowHeight="14.4" x14ac:dyDescent="0.3"/>
  <cols>
    <col min="1" max="1" width="23" customWidth="1"/>
    <col min="2" max="2" width="43.44140625" style="231" customWidth="1"/>
    <col min="3" max="3" width="26.33203125" customWidth="1"/>
    <col min="4" max="4" width="22.88671875" customWidth="1"/>
    <col min="5" max="5" width="27.88671875" customWidth="1"/>
    <col min="6" max="6" width="25.44140625" hidden="1" customWidth="1"/>
    <col min="7" max="7" width="25.88671875" customWidth="1"/>
    <col min="8" max="8" width="68.88671875" customWidth="1"/>
    <col min="9" max="9" width="66.33203125" customWidth="1"/>
    <col min="10" max="10" width="60.6640625" customWidth="1"/>
  </cols>
  <sheetData>
    <row r="1" spans="1:10" ht="28.8" x14ac:dyDescent="0.55000000000000004">
      <c r="A1" s="458" t="s">
        <v>75</v>
      </c>
      <c r="B1" s="458"/>
      <c r="C1" s="459" t="s">
        <v>233</v>
      </c>
      <c r="D1" s="459"/>
      <c r="E1" s="459"/>
    </row>
    <row r="2" spans="1:10" ht="19.5" customHeight="1" thickBot="1" x14ac:dyDescent="0.4">
      <c r="A2" s="7"/>
      <c r="B2" s="226"/>
      <c r="G2" s="471"/>
      <c r="H2" s="471"/>
    </row>
    <row r="3" spans="1:10" s="127" customFormat="1" ht="16.2" thickBot="1" x14ac:dyDescent="0.35">
      <c r="A3" s="332" t="s">
        <v>67</v>
      </c>
      <c r="B3" s="333"/>
      <c r="C3" s="332" t="s">
        <v>54</v>
      </c>
      <c r="D3" s="337" t="s">
        <v>65</v>
      </c>
      <c r="E3" s="339" t="s">
        <v>66</v>
      </c>
      <c r="F3" s="341" t="s">
        <v>72</v>
      </c>
      <c r="G3" s="327" t="s">
        <v>55</v>
      </c>
      <c r="H3" s="432" t="s">
        <v>46</v>
      </c>
      <c r="I3" s="344"/>
      <c r="J3" s="345"/>
    </row>
    <row r="4" spans="1:10" s="127" customFormat="1" ht="27.75" customHeight="1" thickBot="1" x14ac:dyDescent="0.35">
      <c r="A4" s="334"/>
      <c r="B4" s="335"/>
      <c r="C4" s="336"/>
      <c r="D4" s="338"/>
      <c r="E4" s="340"/>
      <c r="F4" s="342"/>
      <c r="G4" s="328"/>
      <c r="H4" s="249" t="s">
        <v>48</v>
      </c>
      <c r="I4" s="250" t="s">
        <v>49</v>
      </c>
      <c r="J4" s="249" t="s">
        <v>68</v>
      </c>
    </row>
    <row r="5" spans="1:10" ht="43.5" customHeight="1" x14ac:dyDescent="0.3">
      <c r="A5" s="329" t="s">
        <v>45</v>
      </c>
      <c r="B5" s="227" t="s">
        <v>5</v>
      </c>
      <c r="C5" s="30"/>
      <c r="D5" s="31"/>
      <c r="E5" s="31"/>
      <c r="F5" s="32" t="str">
        <f>CONCATENATE(D5,E5)</f>
        <v/>
      </c>
      <c r="G5" s="170" t="s">
        <v>0</v>
      </c>
      <c r="H5" s="206" t="s">
        <v>234</v>
      </c>
      <c r="I5" s="140"/>
      <c r="J5" s="141"/>
    </row>
    <row r="6" spans="1:10" ht="109.5" customHeight="1" x14ac:dyDescent="0.3">
      <c r="A6" s="330"/>
      <c r="B6" s="228" t="s">
        <v>6</v>
      </c>
      <c r="C6" s="33"/>
      <c r="D6" s="34"/>
      <c r="E6" s="34"/>
      <c r="F6" s="35" t="str">
        <f t="shared" ref="F6:F15" si="0">CONCATENATE(D6,E6)</f>
        <v/>
      </c>
      <c r="G6" s="165" t="s">
        <v>0</v>
      </c>
      <c r="H6" s="207" t="s">
        <v>301</v>
      </c>
      <c r="I6" s="155"/>
      <c r="J6" s="43"/>
    </row>
    <row r="7" spans="1:10" ht="38.25" customHeight="1" x14ac:dyDescent="0.3">
      <c r="A7" s="330"/>
      <c r="B7" s="228" t="s">
        <v>7</v>
      </c>
      <c r="C7" s="33"/>
      <c r="D7" s="34"/>
      <c r="E7" s="34"/>
      <c r="F7" s="35" t="str">
        <f t="shared" si="0"/>
        <v/>
      </c>
      <c r="G7" s="154" t="s">
        <v>235</v>
      </c>
      <c r="H7" s="469" t="s">
        <v>236</v>
      </c>
      <c r="I7" s="155"/>
      <c r="J7" s="43"/>
    </row>
    <row r="8" spans="1:10" ht="38.25" customHeight="1" x14ac:dyDescent="0.3">
      <c r="A8" s="330"/>
      <c r="B8" s="228" t="s">
        <v>8</v>
      </c>
      <c r="C8" s="33"/>
      <c r="D8" s="34"/>
      <c r="E8" s="34"/>
      <c r="F8" s="35" t="str">
        <f t="shared" si="0"/>
        <v/>
      </c>
      <c r="G8" s="154" t="s">
        <v>235</v>
      </c>
      <c r="H8" s="470"/>
      <c r="I8" s="155"/>
      <c r="J8" s="43"/>
    </row>
    <row r="9" spans="1:10" ht="93" customHeight="1" x14ac:dyDescent="0.3">
      <c r="A9" s="330"/>
      <c r="B9" s="228" t="s">
        <v>40</v>
      </c>
      <c r="C9" s="33"/>
      <c r="D9" s="34"/>
      <c r="E9" s="34"/>
      <c r="F9" s="35" t="str">
        <f t="shared" si="0"/>
        <v/>
      </c>
      <c r="G9" s="165" t="s">
        <v>0</v>
      </c>
      <c r="H9" s="207" t="s">
        <v>237</v>
      </c>
      <c r="I9" s="155"/>
      <c r="J9" s="43"/>
    </row>
    <row r="10" spans="1:10" ht="57" customHeight="1" x14ac:dyDescent="0.3">
      <c r="A10" s="330"/>
      <c r="B10" s="228" t="s">
        <v>9</v>
      </c>
      <c r="C10" s="33"/>
      <c r="D10" s="34"/>
      <c r="E10" s="34"/>
      <c r="F10" s="35" t="str">
        <f t="shared" si="0"/>
        <v/>
      </c>
      <c r="G10" s="165" t="s">
        <v>200</v>
      </c>
      <c r="H10" s="207" t="s">
        <v>238</v>
      </c>
      <c r="I10" s="155"/>
      <c r="J10" s="43"/>
    </row>
    <row r="11" spans="1:10" ht="63.75" customHeight="1" x14ac:dyDescent="0.3">
      <c r="A11" s="330"/>
      <c r="B11" s="228" t="s">
        <v>47</v>
      </c>
      <c r="C11" s="33"/>
      <c r="D11" s="34"/>
      <c r="E11" s="34"/>
      <c r="F11" s="35" t="str">
        <f t="shared" si="0"/>
        <v/>
      </c>
      <c r="G11" s="165" t="s">
        <v>200</v>
      </c>
      <c r="H11" s="207" t="s">
        <v>239</v>
      </c>
      <c r="I11" s="155"/>
      <c r="J11" s="43"/>
    </row>
    <row r="12" spans="1:10" ht="64.5" customHeight="1" x14ac:dyDescent="0.3">
      <c r="A12" s="330"/>
      <c r="B12" s="228" t="s">
        <v>10</v>
      </c>
      <c r="C12" s="33"/>
      <c r="D12" s="34"/>
      <c r="E12" s="34"/>
      <c r="F12" s="35" t="str">
        <f t="shared" si="0"/>
        <v/>
      </c>
      <c r="G12" s="165" t="s">
        <v>200</v>
      </c>
      <c r="H12" s="207" t="s">
        <v>239</v>
      </c>
      <c r="I12" s="155"/>
      <c r="J12" s="43"/>
    </row>
    <row r="13" spans="1:10" ht="61.5" customHeight="1" x14ac:dyDescent="0.3">
      <c r="A13" s="330"/>
      <c r="B13" s="228" t="s">
        <v>69</v>
      </c>
      <c r="C13" s="33"/>
      <c r="D13" s="34"/>
      <c r="E13" s="34"/>
      <c r="F13" s="35" t="str">
        <f t="shared" si="0"/>
        <v/>
      </c>
      <c r="G13" s="165" t="s">
        <v>0</v>
      </c>
      <c r="H13" s="207" t="s">
        <v>240</v>
      </c>
      <c r="I13" s="155"/>
      <c r="J13" s="43"/>
    </row>
    <row r="14" spans="1:10" ht="72.75" customHeight="1" thickBot="1" x14ac:dyDescent="0.35">
      <c r="A14" s="331"/>
      <c r="B14" s="229" t="s">
        <v>70</v>
      </c>
      <c r="C14" s="36"/>
      <c r="D14" s="37"/>
      <c r="E14" s="37"/>
      <c r="F14" s="38" t="str">
        <f t="shared" si="0"/>
        <v/>
      </c>
      <c r="G14" s="157" t="s">
        <v>241</v>
      </c>
      <c r="H14" s="208" t="s">
        <v>242</v>
      </c>
      <c r="I14" s="168"/>
      <c r="J14" s="44"/>
    </row>
    <row r="15" spans="1:10" ht="70.5" customHeight="1" thickBot="1" x14ac:dyDescent="0.35">
      <c r="A15" s="8" t="s">
        <v>41</v>
      </c>
      <c r="B15" s="230" t="s">
        <v>71</v>
      </c>
      <c r="C15" s="39"/>
      <c r="D15" s="40"/>
      <c r="E15" s="40"/>
      <c r="F15" s="41" t="str">
        <f t="shared" si="0"/>
        <v/>
      </c>
      <c r="G15" s="166" t="s">
        <v>0</v>
      </c>
      <c r="H15" s="209" t="s">
        <v>243</v>
      </c>
      <c r="I15" s="116"/>
      <c r="J15" s="45"/>
    </row>
    <row r="16" spans="1:10" ht="123" customHeight="1" thickBot="1" x14ac:dyDescent="0.35">
      <c r="A16" s="325" t="s">
        <v>50</v>
      </c>
      <c r="B16" s="236" t="s">
        <v>74</v>
      </c>
      <c r="C16" s="347" t="s">
        <v>244</v>
      </c>
      <c r="D16" s="347"/>
      <c r="E16" s="347"/>
      <c r="F16" s="347"/>
      <c r="G16" s="347"/>
      <c r="H16" s="347"/>
      <c r="I16" s="349"/>
      <c r="J16" s="45"/>
    </row>
    <row r="17" spans="1:10" ht="129.75" customHeight="1" thickBot="1" x14ac:dyDescent="0.35">
      <c r="A17" s="326"/>
      <c r="B17" s="237" t="s">
        <v>232</v>
      </c>
      <c r="C17" s="347" t="s">
        <v>245</v>
      </c>
      <c r="D17" s="347"/>
      <c r="E17" s="347"/>
      <c r="F17" s="347"/>
      <c r="G17" s="347"/>
      <c r="H17" s="347"/>
      <c r="I17" s="349"/>
      <c r="J17" s="45"/>
    </row>
    <row r="18" spans="1:10" ht="111.75" customHeight="1" thickBot="1" x14ac:dyDescent="0.35">
      <c r="A18" s="118" t="s">
        <v>73</v>
      </c>
      <c r="B18" s="238" t="s">
        <v>77</v>
      </c>
      <c r="C18" s="347"/>
      <c r="D18" s="347"/>
      <c r="E18" s="347"/>
      <c r="F18" s="347"/>
      <c r="G18" s="347"/>
      <c r="H18" s="460"/>
      <c r="I18" s="461"/>
      <c r="J18" s="49"/>
    </row>
    <row r="19" spans="1:10" ht="98.25" customHeight="1" thickBot="1" x14ac:dyDescent="0.35">
      <c r="A19" s="465" t="s">
        <v>80</v>
      </c>
      <c r="B19" s="465"/>
      <c r="C19" s="174"/>
      <c r="D19" s="51"/>
      <c r="E19" s="51"/>
      <c r="F19" s="52" t="str">
        <f t="shared" ref="F19" si="1">CONCATENATE(D19,E19)</f>
        <v/>
      </c>
      <c r="G19" s="165" t="s">
        <v>0</v>
      </c>
      <c r="H19" s="466" t="s">
        <v>263</v>
      </c>
      <c r="I19" s="467"/>
      <c r="J19" s="468"/>
    </row>
    <row r="20" spans="1:10" ht="16.2" thickBot="1" x14ac:dyDescent="0.35">
      <c r="A20" s="18"/>
      <c r="B20" s="19"/>
      <c r="C20" s="16"/>
      <c r="D20" s="17"/>
      <c r="E20" s="17"/>
      <c r="F20" s="17"/>
      <c r="G20" s="17"/>
      <c r="H20" s="17"/>
      <c r="I20" s="17"/>
      <c r="J20" s="17"/>
    </row>
    <row r="21" spans="1:10" ht="30.75" customHeight="1" thickBot="1" x14ac:dyDescent="0.35">
      <c r="A21" s="11"/>
      <c r="B21" s="244" t="s">
        <v>16</v>
      </c>
      <c r="C21" s="9" t="s">
        <v>15</v>
      </c>
      <c r="D21" s="304" t="s">
        <v>56</v>
      </c>
      <c r="E21" s="305"/>
      <c r="F21" s="305"/>
      <c r="G21" s="305"/>
      <c r="H21" s="306"/>
      <c r="I21" s="3"/>
    </row>
    <row r="22" spans="1:10" ht="15" customHeight="1" x14ac:dyDescent="0.3">
      <c r="A22" s="307" t="s">
        <v>54</v>
      </c>
      <c r="B22" s="462"/>
      <c r="C22" s="214" t="s">
        <v>43</v>
      </c>
      <c r="D22" s="311" t="s">
        <v>4</v>
      </c>
      <c r="E22" s="312"/>
      <c r="F22" s="312"/>
      <c r="G22" s="312"/>
      <c r="H22" s="313"/>
      <c r="I22" s="3"/>
    </row>
    <row r="23" spans="1:10" ht="30" customHeight="1" x14ac:dyDescent="0.3">
      <c r="A23" s="283"/>
      <c r="B23" s="463"/>
      <c r="C23" s="215" t="s">
        <v>42</v>
      </c>
      <c r="D23" s="314" t="s">
        <v>1</v>
      </c>
      <c r="E23" s="315"/>
      <c r="F23" s="315"/>
      <c r="G23" s="315"/>
      <c r="H23" s="316"/>
      <c r="I23" s="3"/>
    </row>
    <row r="24" spans="1:10" ht="15.75" customHeight="1" thickBot="1" x14ac:dyDescent="0.35">
      <c r="A24" s="284"/>
      <c r="B24" s="464"/>
      <c r="C24" s="216" t="s">
        <v>44</v>
      </c>
      <c r="D24" s="317" t="s">
        <v>2</v>
      </c>
      <c r="E24" s="318"/>
      <c r="F24" s="318"/>
      <c r="G24" s="318"/>
      <c r="H24" s="319"/>
      <c r="I24" s="3"/>
      <c r="J24" s="27"/>
    </row>
    <row r="25" spans="1:10" ht="33.75" customHeight="1" x14ac:dyDescent="0.3">
      <c r="A25" s="282" t="s">
        <v>65</v>
      </c>
      <c r="B25" s="446" t="s">
        <v>11</v>
      </c>
      <c r="C25" s="217" t="s">
        <v>17</v>
      </c>
      <c r="D25" s="294" t="s">
        <v>22</v>
      </c>
      <c r="E25" s="295"/>
      <c r="F25" s="295"/>
      <c r="G25" s="295"/>
      <c r="H25" s="296"/>
      <c r="I25" s="3"/>
      <c r="J25" s="27"/>
    </row>
    <row r="26" spans="1:10" ht="48.75" customHeight="1" x14ac:dyDescent="0.3">
      <c r="A26" s="282"/>
      <c r="B26" s="447"/>
      <c r="C26" s="218" t="s">
        <v>18</v>
      </c>
      <c r="D26" s="297" t="s">
        <v>23</v>
      </c>
      <c r="E26" s="298"/>
      <c r="F26" s="298"/>
      <c r="G26" s="298"/>
      <c r="H26" s="299"/>
      <c r="I26" s="3"/>
      <c r="J26" s="28"/>
    </row>
    <row r="27" spans="1:10" ht="51" customHeight="1" x14ac:dyDescent="0.3">
      <c r="A27" s="282"/>
      <c r="B27" s="447"/>
      <c r="C27" s="218" t="s">
        <v>0</v>
      </c>
      <c r="D27" s="297" t="s">
        <v>24</v>
      </c>
      <c r="E27" s="298"/>
      <c r="F27" s="298"/>
      <c r="G27" s="298"/>
      <c r="H27" s="299"/>
      <c r="I27" s="3"/>
      <c r="J27" s="28"/>
    </row>
    <row r="28" spans="1:10" ht="34.5" customHeight="1" x14ac:dyDescent="0.3">
      <c r="A28" s="282"/>
      <c r="B28" s="447"/>
      <c r="C28" s="218" t="s">
        <v>19</v>
      </c>
      <c r="D28" s="297" t="s">
        <v>25</v>
      </c>
      <c r="E28" s="298"/>
      <c r="F28" s="298"/>
      <c r="G28" s="298"/>
      <c r="H28" s="299"/>
      <c r="I28" s="3"/>
      <c r="J28" s="28"/>
    </row>
    <row r="29" spans="1:10" ht="30" customHeight="1" x14ac:dyDescent="0.3">
      <c r="A29" s="283"/>
      <c r="B29" s="447"/>
      <c r="C29" s="218" t="s">
        <v>20</v>
      </c>
      <c r="D29" s="297" t="s">
        <v>26</v>
      </c>
      <c r="E29" s="298"/>
      <c r="F29" s="298"/>
      <c r="G29" s="298"/>
      <c r="H29" s="299"/>
      <c r="I29" s="3"/>
      <c r="J29" s="28"/>
    </row>
    <row r="30" spans="1:10" ht="30.75" customHeight="1" thickBot="1" x14ac:dyDescent="0.35">
      <c r="A30" s="284"/>
      <c r="B30" s="448"/>
      <c r="C30" s="219" t="s">
        <v>21</v>
      </c>
      <c r="D30" s="279" t="s">
        <v>27</v>
      </c>
      <c r="E30" s="280"/>
      <c r="F30" s="280"/>
      <c r="G30" s="280"/>
      <c r="H30" s="281"/>
      <c r="I30" s="3"/>
      <c r="J30" s="28"/>
    </row>
    <row r="31" spans="1:10" ht="15" customHeight="1" x14ac:dyDescent="0.3">
      <c r="A31" s="282" t="s">
        <v>66</v>
      </c>
      <c r="B31" s="443" t="s">
        <v>13</v>
      </c>
      <c r="C31" s="220" t="s">
        <v>28</v>
      </c>
      <c r="D31" s="371" t="s">
        <v>33</v>
      </c>
      <c r="E31" s="372"/>
      <c r="F31" s="372"/>
      <c r="G31" s="372"/>
      <c r="H31" s="373"/>
      <c r="I31" s="3"/>
      <c r="J31" s="29"/>
    </row>
    <row r="32" spans="1:10" ht="15.75" customHeight="1" x14ac:dyDescent="0.3">
      <c r="A32" s="282"/>
      <c r="B32" s="444"/>
      <c r="C32" s="221" t="s">
        <v>29</v>
      </c>
      <c r="D32" s="374" t="s">
        <v>34</v>
      </c>
      <c r="E32" s="375"/>
      <c r="F32" s="375"/>
      <c r="G32" s="375"/>
      <c r="H32" s="376"/>
      <c r="I32" s="3"/>
      <c r="J32" s="28"/>
    </row>
    <row r="33" spans="1:10" ht="15" customHeight="1" x14ac:dyDescent="0.3">
      <c r="A33" s="282"/>
      <c r="B33" s="444"/>
      <c r="C33" s="221" t="s">
        <v>0</v>
      </c>
      <c r="D33" s="374" t="s">
        <v>35</v>
      </c>
      <c r="E33" s="375"/>
      <c r="F33" s="375"/>
      <c r="G33" s="375"/>
      <c r="H33" s="376"/>
      <c r="I33" s="3"/>
      <c r="J33" s="27"/>
    </row>
    <row r="34" spans="1:10" ht="30" customHeight="1" x14ac:dyDescent="0.3">
      <c r="A34" s="282"/>
      <c r="B34" s="444"/>
      <c r="C34" s="221" t="s">
        <v>30</v>
      </c>
      <c r="D34" s="374" t="s">
        <v>36</v>
      </c>
      <c r="E34" s="375"/>
      <c r="F34" s="375"/>
      <c r="G34" s="375"/>
      <c r="H34" s="376"/>
      <c r="I34" s="3"/>
      <c r="J34" s="27"/>
    </row>
    <row r="35" spans="1:10" ht="15" customHeight="1" x14ac:dyDescent="0.3">
      <c r="A35" s="282"/>
      <c r="B35" s="444"/>
      <c r="C35" s="221" t="s">
        <v>17</v>
      </c>
      <c r="D35" s="374" t="s">
        <v>37</v>
      </c>
      <c r="E35" s="375"/>
      <c r="F35" s="375"/>
      <c r="G35" s="375"/>
      <c r="H35" s="376"/>
      <c r="I35" s="3"/>
    </row>
    <row r="36" spans="1:10" ht="30" customHeight="1" x14ac:dyDescent="0.3">
      <c r="A36" s="283"/>
      <c r="B36" s="444"/>
      <c r="C36" s="221" t="s">
        <v>31</v>
      </c>
      <c r="D36" s="374" t="s">
        <v>38</v>
      </c>
      <c r="E36" s="375"/>
      <c r="F36" s="375"/>
      <c r="G36" s="375"/>
      <c r="H36" s="376"/>
      <c r="I36" s="3"/>
    </row>
    <row r="37" spans="1:10" ht="15.75" customHeight="1" thickBot="1" x14ac:dyDescent="0.35">
      <c r="A37" s="367"/>
      <c r="B37" s="445"/>
      <c r="C37" s="222" t="s">
        <v>32</v>
      </c>
      <c r="D37" s="377" t="s">
        <v>39</v>
      </c>
      <c r="E37" s="378"/>
      <c r="F37" s="378"/>
      <c r="G37" s="378"/>
      <c r="H37" s="379"/>
      <c r="I37" s="3"/>
    </row>
    <row r="38" spans="1:10" ht="15" customHeight="1" x14ac:dyDescent="0.3">
      <c r="A38" s="352" t="s">
        <v>55</v>
      </c>
      <c r="B38" s="440" t="s">
        <v>14</v>
      </c>
      <c r="C38" s="214" t="s">
        <v>43</v>
      </c>
      <c r="D38" s="358" t="s">
        <v>219</v>
      </c>
      <c r="E38" s="359"/>
      <c r="F38" s="359"/>
      <c r="G38" s="359"/>
      <c r="H38" s="360"/>
      <c r="I38" s="3"/>
    </row>
    <row r="39" spans="1:10" ht="30" customHeight="1" x14ac:dyDescent="0.3">
      <c r="A39" s="353"/>
      <c r="B39" s="441"/>
      <c r="C39" s="215" t="s">
        <v>42</v>
      </c>
      <c r="D39" s="361" t="s">
        <v>220</v>
      </c>
      <c r="E39" s="362"/>
      <c r="F39" s="362"/>
      <c r="G39" s="362"/>
      <c r="H39" s="363"/>
      <c r="I39" s="3"/>
    </row>
    <row r="40" spans="1:10" ht="15.75" customHeight="1" thickBot="1" x14ac:dyDescent="0.35">
      <c r="A40" s="354"/>
      <c r="B40" s="442"/>
      <c r="C40" s="216" t="s">
        <v>44</v>
      </c>
      <c r="D40" s="364" t="s">
        <v>3</v>
      </c>
      <c r="E40" s="365"/>
      <c r="F40" s="365"/>
      <c r="G40" s="365"/>
      <c r="H40" s="366"/>
      <c r="I40" s="3"/>
    </row>
    <row r="41" spans="1:10" x14ac:dyDescent="0.3">
      <c r="A41" s="3"/>
      <c r="C41" s="3"/>
      <c r="D41" s="3"/>
      <c r="E41" s="3"/>
      <c r="F41" s="3"/>
      <c r="G41" s="3"/>
      <c r="H41" s="3"/>
      <c r="I41" s="3"/>
      <c r="J41" s="3"/>
    </row>
    <row r="42" spans="1:10" x14ac:dyDescent="0.3">
      <c r="A42" s="3"/>
      <c r="C42" s="3"/>
      <c r="D42" s="3"/>
      <c r="E42" s="3"/>
      <c r="F42" s="3"/>
      <c r="G42" s="3"/>
      <c r="H42" s="3"/>
      <c r="I42" s="3"/>
      <c r="J42" s="3"/>
    </row>
  </sheetData>
  <mergeCells count="46">
    <mergeCell ref="A1:B1"/>
    <mergeCell ref="C1:E1"/>
    <mergeCell ref="G2:H2"/>
    <mergeCell ref="A3:B4"/>
    <mergeCell ref="C3:C4"/>
    <mergeCell ref="D3:D4"/>
    <mergeCell ref="E3:E4"/>
    <mergeCell ref="F3:F4"/>
    <mergeCell ref="G3:G4"/>
    <mergeCell ref="H3:J3"/>
    <mergeCell ref="A5:A14"/>
    <mergeCell ref="H7:H8"/>
    <mergeCell ref="A16:A17"/>
    <mergeCell ref="C16:I16"/>
    <mergeCell ref="C17:I17"/>
    <mergeCell ref="C18:I18"/>
    <mergeCell ref="D21:H21"/>
    <mergeCell ref="A22:A24"/>
    <mergeCell ref="B22:B24"/>
    <mergeCell ref="D22:H22"/>
    <mergeCell ref="D23:H23"/>
    <mergeCell ref="D24:H24"/>
    <mergeCell ref="A19:B19"/>
    <mergeCell ref="H19:J19"/>
    <mergeCell ref="A25:A30"/>
    <mergeCell ref="B25:B30"/>
    <mergeCell ref="D25:H25"/>
    <mergeCell ref="D26:H26"/>
    <mergeCell ref="D27:H27"/>
    <mergeCell ref="D28:H28"/>
    <mergeCell ref="D29:H29"/>
    <mergeCell ref="D30:H30"/>
    <mergeCell ref="A31:A37"/>
    <mergeCell ref="B31:B37"/>
    <mergeCell ref="D31:H31"/>
    <mergeCell ref="D32:H32"/>
    <mergeCell ref="D33:H33"/>
    <mergeCell ref="D34:H34"/>
    <mergeCell ref="D35:H35"/>
    <mergeCell ref="D36:H36"/>
    <mergeCell ref="D37:H37"/>
    <mergeCell ref="A38:A40"/>
    <mergeCell ref="B38:B40"/>
    <mergeCell ref="D38:H38"/>
    <mergeCell ref="D39:H39"/>
    <mergeCell ref="D40:H40"/>
  </mergeCells>
  <conditionalFormatting sqref="C5">
    <cfRule type="colorScale" priority="1">
      <colorScale>
        <cfvo type="min"/>
        <cfvo type="max"/>
        <color rgb="FFFF7128"/>
        <color rgb="FFFFEF9C"/>
      </colorScale>
    </cfRule>
  </conditionalFormatting>
  <dataValidations count="4">
    <dataValidation type="list" allowBlank="1" showInputMessage="1" showErrorMessage="1" sqref="D5:D15">
      <formula1>$C$25:$C$30</formula1>
    </dataValidation>
    <dataValidation type="list" allowBlank="1" showInputMessage="1" showErrorMessage="1" sqref="E5:E15">
      <formula1>$C$31:$C$37</formula1>
    </dataValidation>
    <dataValidation type="list" allowBlank="1" showInputMessage="1" showErrorMessage="1" sqref="E19">
      <formula1>$C$32:$C$38</formula1>
    </dataValidation>
    <dataValidation type="list" allowBlank="1" showInputMessage="1" showErrorMessage="1" sqref="D19">
      <formula1>$C$26:$C$31</formula1>
    </dataValidation>
  </dataValidations>
  <hyperlinks>
    <hyperlink ref="B5" location="Definitions!A4" display="Substratum loss "/>
    <hyperlink ref="B6" location="Definitions!A5" display="Smothering"/>
    <hyperlink ref="B7" location="Definitions!A6" display="Changes in suspended sediments"/>
    <hyperlink ref="B8" location="Definitions!A7" display="Changes in turbidity"/>
    <hyperlink ref="B9" location="Definitions!A8" display="Changes in emergence regime"/>
    <hyperlink ref="B10" location="'Verticle layout'!A9" display="Changes in water flow rate"/>
    <hyperlink ref="B11" location="Definitions!A10" display="Changes in wave exposure"/>
    <hyperlink ref="B12" location="Definitions!A11" display="Physical disturbance or abrasion"/>
    <hyperlink ref="B13" location="Definitions!A12" display="Temperature change (water and air)"/>
    <hyperlink ref="B14" location="Definitions!A13" display="Changes in precipitation (freshwater runoff inc nutrients &amp; pollution)"/>
    <hyperlink ref="B15" location="Definitions!A14" display="changes in PH (e.g. Decalcification or metabolic stress)"/>
    <hyperlink ref="B16" location="'Verticle layout'!A15" display="Management adaptation (e.g. impact resulting  from the implementation of SMP) "/>
    <hyperlink ref="B17" location="'Verticle layout'!A16" display="Future scope- e.g increase hyro power use. Agricultural changes. Fisheries changes"/>
  </hyperlinks>
  <pageMargins left="0.70866141732283472" right="0.70866141732283472" top="0.74803149606299213" bottom="2.1259842519685042" header="0.31496062992125984" footer="0.31496062992125984"/>
  <pageSetup paperSize="8" scale="5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'[2]Drop down list'!#REF!</xm:f>
          </x14:formula1>
          <xm:sqref>C5:C15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42"/>
  <sheetViews>
    <sheetView topLeftCell="A16" zoomScale="55" zoomScaleNormal="55" workbookViewId="0">
      <selection activeCell="H19" sqref="H19:I19"/>
    </sheetView>
  </sheetViews>
  <sheetFormatPr defaultRowHeight="14.4" x14ac:dyDescent="0.3"/>
  <cols>
    <col min="1" max="1" width="23" customWidth="1"/>
    <col min="2" max="2" width="46.5546875" style="231" customWidth="1"/>
    <col min="3" max="3" width="26.33203125" customWidth="1"/>
    <col min="4" max="4" width="22.88671875" customWidth="1"/>
    <col min="5" max="5" width="27.88671875" customWidth="1"/>
    <col min="6" max="6" width="17.88671875" hidden="1" customWidth="1"/>
    <col min="7" max="7" width="25.88671875" customWidth="1"/>
    <col min="8" max="8" width="68.88671875" customWidth="1"/>
    <col min="9" max="9" width="66.33203125" customWidth="1"/>
  </cols>
  <sheetData>
    <row r="1" spans="1:9" ht="28.8" x14ac:dyDescent="0.55000000000000004">
      <c r="A1" s="458" t="s">
        <v>75</v>
      </c>
      <c r="B1" s="458"/>
      <c r="C1" s="459" t="s">
        <v>246</v>
      </c>
      <c r="D1" s="459"/>
      <c r="E1" s="459"/>
      <c r="G1" s="169"/>
    </row>
    <row r="2" spans="1:9" ht="18.600000000000001" thickBot="1" x14ac:dyDescent="0.4">
      <c r="A2" s="7"/>
      <c r="B2" s="226"/>
      <c r="G2" s="169"/>
    </row>
    <row r="3" spans="1:9" s="127" customFormat="1" ht="16.2" thickBot="1" x14ac:dyDescent="0.35">
      <c r="A3" s="332" t="s">
        <v>67</v>
      </c>
      <c r="B3" s="333"/>
      <c r="C3" s="332" t="s">
        <v>54</v>
      </c>
      <c r="D3" s="337" t="s">
        <v>65</v>
      </c>
      <c r="E3" s="339" t="s">
        <v>66</v>
      </c>
      <c r="F3" s="341" t="s">
        <v>72</v>
      </c>
      <c r="G3" s="327" t="s">
        <v>55</v>
      </c>
      <c r="H3" s="432" t="s">
        <v>46</v>
      </c>
      <c r="I3" s="344"/>
    </row>
    <row r="4" spans="1:9" s="127" customFormat="1" ht="16.2" thickBot="1" x14ac:dyDescent="0.35">
      <c r="A4" s="334"/>
      <c r="B4" s="335"/>
      <c r="C4" s="336"/>
      <c r="D4" s="338"/>
      <c r="E4" s="340"/>
      <c r="F4" s="342"/>
      <c r="G4" s="328"/>
      <c r="H4" s="249" t="s">
        <v>48</v>
      </c>
      <c r="I4" s="250" t="s">
        <v>49</v>
      </c>
    </row>
    <row r="5" spans="1:9" ht="36.75" customHeight="1" x14ac:dyDescent="0.3">
      <c r="A5" s="329" t="s">
        <v>45</v>
      </c>
      <c r="B5" s="227" t="s">
        <v>5</v>
      </c>
      <c r="C5" s="30"/>
      <c r="D5" s="31"/>
      <c r="E5" s="31"/>
      <c r="F5" s="32" t="str">
        <f>CONCATENATE(D5,E5)</f>
        <v/>
      </c>
      <c r="G5" s="170" t="s">
        <v>0</v>
      </c>
      <c r="H5" s="167"/>
      <c r="I5" s="141" t="s">
        <v>247</v>
      </c>
    </row>
    <row r="6" spans="1:9" ht="71.25" customHeight="1" x14ac:dyDescent="0.3">
      <c r="A6" s="330"/>
      <c r="B6" s="228" t="s">
        <v>6</v>
      </c>
      <c r="C6" s="33"/>
      <c r="D6" s="34"/>
      <c r="E6" s="34"/>
      <c r="F6" s="35" t="str">
        <f t="shared" ref="F6:F15" si="0">CONCATENATE(D6,E6)</f>
        <v/>
      </c>
      <c r="G6" s="154" t="s">
        <v>248</v>
      </c>
      <c r="H6" s="88"/>
      <c r="I6" s="43" t="s">
        <v>249</v>
      </c>
    </row>
    <row r="7" spans="1:9" ht="34.5" customHeight="1" x14ac:dyDescent="0.3">
      <c r="A7" s="330"/>
      <c r="B7" s="228" t="s">
        <v>7</v>
      </c>
      <c r="C7" s="33"/>
      <c r="D7" s="34"/>
      <c r="E7" s="34"/>
      <c r="F7" s="35" t="str">
        <f t="shared" si="0"/>
        <v/>
      </c>
      <c r="G7" s="165" t="s">
        <v>0</v>
      </c>
      <c r="H7" s="88"/>
      <c r="I7" s="43" t="s">
        <v>250</v>
      </c>
    </row>
    <row r="8" spans="1:9" ht="32.25" customHeight="1" x14ac:dyDescent="0.3">
      <c r="A8" s="330"/>
      <c r="B8" s="228" t="s">
        <v>8</v>
      </c>
      <c r="C8" s="33"/>
      <c r="D8" s="34"/>
      <c r="E8" s="34"/>
      <c r="F8" s="35" t="str">
        <f t="shared" si="0"/>
        <v/>
      </c>
      <c r="G8" s="165" t="s">
        <v>0</v>
      </c>
      <c r="H8" s="88"/>
      <c r="I8" s="43" t="s">
        <v>251</v>
      </c>
    </row>
    <row r="9" spans="1:9" ht="57.75" customHeight="1" x14ac:dyDescent="0.3">
      <c r="A9" s="330"/>
      <c r="B9" s="228" t="s">
        <v>40</v>
      </c>
      <c r="C9" s="33"/>
      <c r="D9" s="34"/>
      <c r="E9" s="34"/>
      <c r="F9" s="35" t="str">
        <f t="shared" si="0"/>
        <v/>
      </c>
      <c r="G9" s="165" t="s">
        <v>0</v>
      </c>
      <c r="H9" s="88"/>
      <c r="I9" s="43" t="s">
        <v>302</v>
      </c>
    </row>
    <row r="10" spans="1:9" ht="57" customHeight="1" x14ac:dyDescent="0.3">
      <c r="A10" s="330"/>
      <c r="B10" s="228" t="s">
        <v>9</v>
      </c>
      <c r="C10" s="33"/>
      <c r="D10" s="34"/>
      <c r="E10" s="34"/>
      <c r="F10" s="35" t="str">
        <f t="shared" si="0"/>
        <v/>
      </c>
      <c r="G10" s="165" t="s">
        <v>0</v>
      </c>
      <c r="H10" s="88"/>
      <c r="I10" s="43" t="s">
        <v>303</v>
      </c>
    </row>
    <row r="11" spans="1:9" ht="120" customHeight="1" thickBot="1" x14ac:dyDescent="0.35">
      <c r="A11" s="330"/>
      <c r="B11" s="228" t="s">
        <v>47</v>
      </c>
      <c r="C11" s="33"/>
      <c r="D11" s="34"/>
      <c r="E11" s="34"/>
      <c r="F11" s="35" t="str">
        <f t="shared" si="0"/>
        <v/>
      </c>
      <c r="G11" s="165" t="s">
        <v>0</v>
      </c>
      <c r="H11" s="88"/>
      <c r="I11" s="43" t="s">
        <v>304</v>
      </c>
    </row>
    <row r="12" spans="1:9" ht="36.75" customHeight="1" x14ac:dyDescent="0.3">
      <c r="A12" s="330"/>
      <c r="B12" s="228" t="s">
        <v>10</v>
      </c>
      <c r="C12" s="33"/>
      <c r="D12" s="34"/>
      <c r="E12" s="34"/>
      <c r="F12" s="35" t="str">
        <f t="shared" si="0"/>
        <v/>
      </c>
      <c r="G12" s="172" t="s">
        <v>248</v>
      </c>
      <c r="H12" s="88"/>
      <c r="I12" s="141" t="s">
        <v>247</v>
      </c>
    </row>
    <row r="13" spans="1:9" ht="28.5" customHeight="1" x14ac:dyDescent="0.3">
      <c r="A13" s="330"/>
      <c r="B13" s="228" t="s">
        <v>69</v>
      </c>
      <c r="C13" s="33"/>
      <c r="D13" s="34"/>
      <c r="E13" s="34"/>
      <c r="F13" s="35" t="str">
        <f t="shared" si="0"/>
        <v/>
      </c>
      <c r="G13" s="165" t="s">
        <v>0</v>
      </c>
      <c r="H13" s="88"/>
      <c r="I13" s="43" t="s">
        <v>305</v>
      </c>
    </row>
    <row r="14" spans="1:9" ht="73.5" customHeight="1" thickBot="1" x14ac:dyDescent="0.35">
      <c r="A14" s="331"/>
      <c r="B14" s="229" t="s">
        <v>70</v>
      </c>
      <c r="C14" s="36"/>
      <c r="D14" s="37"/>
      <c r="E14" s="37"/>
      <c r="F14" s="38" t="str">
        <f t="shared" si="0"/>
        <v/>
      </c>
      <c r="G14" s="171" t="s">
        <v>0</v>
      </c>
      <c r="H14" s="158"/>
      <c r="I14" s="44" t="s">
        <v>306</v>
      </c>
    </row>
    <row r="15" spans="1:9" ht="61.5" customHeight="1" thickBot="1" x14ac:dyDescent="0.35">
      <c r="A15" s="8" t="s">
        <v>41</v>
      </c>
      <c r="B15" s="236" t="s">
        <v>71</v>
      </c>
      <c r="C15" s="39"/>
      <c r="D15" s="40"/>
      <c r="E15" s="40"/>
      <c r="F15" s="41" t="str">
        <f t="shared" si="0"/>
        <v/>
      </c>
      <c r="G15" s="166" t="s">
        <v>252</v>
      </c>
      <c r="H15" s="117"/>
      <c r="I15" s="45" t="s">
        <v>307</v>
      </c>
    </row>
    <row r="16" spans="1:9" ht="86.25" customHeight="1" thickBot="1" x14ac:dyDescent="0.35">
      <c r="A16" s="325" t="s">
        <v>50</v>
      </c>
      <c r="B16" s="236" t="s">
        <v>74</v>
      </c>
      <c r="C16" s="347" t="s">
        <v>308</v>
      </c>
      <c r="D16" s="347"/>
      <c r="E16" s="347"/>
      <c r="F16" s="347"/>
      <c r="G16" s="347"/>
      <c r="H16" s="347"/>
      <c r="I16" s="349"/>
    </row>
    <row r="17" spans="1:9" ht="75.75" customHeight="1" thickBot="1" x14ac:dyDescent="0.35">
      <c r="A17" s="326"/>
      <c r="B17" s="237" t="s">
        <v>232</v>
      </c>
      <c r="C17" s="347"/>
      <c r="D17" s="347"/>
      <c r="E17" s="347"/>
      <c r="F17" s="347"/>
      <c r="G17" s="347"/>
      <c r="H17" s="347"/>
      <c r="I17" s="349"/>
    </row>
    <row r="18" spans="1:9" ht="84" customHeight="1" thickBot="1" x14ac:dyDescent="0.35">
      <c r="A18" s="210" t="s">
        <v>73</v>
      </c>
      <c r="B18" s="238" t="s">
        <v>77</v>
      </c>
      <c r="C18" s="460"/>
      <c r="D18" s="460"/>
      <c r="E18" s="460"/>
      <c r="F18" s="460"/>
      <c r="G18" s="460"/>
      <c r="H18" s="460"/>
      <c r="I18" s="461"/>
    </row>
    <row r="19" spans="1:9" ht="81" customHeight="1" thickBot="1" x14ac:dyDescent="0.35">
      <c r="A19" s="302" t="s">
        <v>80</v>
      </c>
      <c r="B19" s="303"/>
      <c r="C19" s="245"/>
      <c r="D19" s="40"/>
      <c r="E19" s="40"/>
      <c r="F19" s="41" t="str">
        <f t="shared" ref="F19" si="1">CONCATENATE(D19,E19)</f>
        <v/>
      </c>
      <c r="G19" s="166" t="s">
        <v>0</v>
      </c>
      <c r="H19" s="487" t="s">
        <v>309</v>
      </c>
      <c r="I19" s="488"/>
    </row>
    <row r="20" spans="1:9" ht="15.6" x14ac:dyDescent="0.3">
      <c r="A20" s="18"/>
      <c r="B20" s="19"/>
      <c r="C20" s="16"/>
      <c r="D20" s="17"/>
      <c r="E20" s="17"/>
      <c r="F20" s="17"/>
      <c r="G20" s="17"/>
      <c r="H20" s="17"/>
      <c r="I20" s="17"/>
    </row>
    <row r="21" spans="1:9" ht="15.6" x14ac:dyDescent="0.3">
      <c r="A21" s="18"/>
      <c r="B21" s="19"/>
      <c r="C21" s="16"/>
      <c r="D21" s="17"/>
      <c r="E21" s="17"/>
      <c r="F21" s="17"/>
      <c r="G21" s="17"/>
      <c r="H21" s="17"/>
      <c r="I21" s="17"/>
    </row>
    <row r="22" spans="1:9" ht="16.2" thickBot="1" x14ac:dyDescent="0.35">
      <c r="A22" s="18"/>
      <c r="B22" s="19"/>
      <c r="C22" s="16"/>
      <c r="D22" s="17"/>
      <c r="E22" s="17"/>
      <c r="F22" s="17"/>
      <c r="G22" s="17"/>
      <c r="H22" s="17"/>
      <c r="I22" s="17"/>
    </row>
    <row r="23" spans="1:9" ht="30.75" customHeight="1" thickBot="1" x14ac:dyDescent="0.35">
      <c r="A23" s="11"/>
      <c r="B23" s="244" t="s">
        <v>16</v>
      </c>
      <c r="C23" s="9" t="s">
        <v>15</v>
      </c>
      <c r="D23" s="304" t="s">
        <v>56</v>
      </c>
      <c r="E23" s="305"/>
      <c r="F23" s="305"/>
      <c r="G23" s="305"/>
      <c r="H23" s="306"/>
      <c r="I23" s="3"/>
    </row>
    <row r="24" spans="1:9" ht="15" customHeight="1" x14ac:dyDescent="0.3">
      <c r="A24" s="475" t="s">
        <v>54</v>
      </c>
      <c r="B24" s="462"/>
      <c r="C24" s="214" t="s">
        <v>43</v>
      </c>
      <c r="D24" s="311" t="s">
        <v>4</v>
      </c>
      <c r="E24" s="312"/>
      <c r="F24" s="312"/>
      <c r="G24" s="312"/>
      <c r="H24" s="313"/>
      <c r="I24" s="3"/>
    </row>
    <row r="25" spans="1:9" ht="30" customHeight="1" x14ac:dyDescent="0.3">
      <c r="A25" s="476"/>
      <c r="B25" s="463"/>
      <c r="C25" s="215" t="s">
        <v>42</v>
      </c>
      <c r="D25" s="314" t="s">
        <v>1</v>
      </c>
      <c r="E25" s="315"/>
      <c r="F25" s="315"/>
      <c r="G25" s="315"/>
      <c r="H25" s="316"/>
      <c r="I25" s="3"/>
    </row>
    <row r="26" spans="1:9" ht="15.75" customHeight="1" thickBot="1" x14ac:dyDescent="0.35">
      <c r="A26" s="477"/>
      <c r="B26" s="464"/>
      <c r="C26" s="216" t="s">
        <v>44</v>
      </c>
      <c r="D26" s="317" t="s">
        <v>2</v>
      </c>
      <c r="E26" s="318"/>
      <c r="F26" s="318"/>
      <c r="G26" s="318"/>
      <c r="H26" s="319"/>
      <c r="I26" s="3"/>
    </row>
    <row r="27" spans="1:9" ht="31.5" customHeight="1" x14ac:dyDescent="0.3">
      <c r="A27" s="475" t="s">
        <v>65</v>
      </c>
      <c r="B27" s="484" t="s">
        <v>11</v>
      </c>
      <c r="C27" s="217" t="s">
        <v>17</v>
      </c>
      <c r="D27" s="294" t="s">
        <v>22</v>
      </c>
      <c r="E27" s="295"/>
      <c r="F27" s="295"/>
      <c r="G27" s="295"/>
      <c r="H27" s="296"/>
      <c r="I27" s="3"/>
    </row>
    <row r="28" spans="1:9" ht="48" customHeight="1" x14ac:dyDescent="0.3">
      <c r="A28" s="476"/>
      <c r="B28" s="485"/>
      <c r="C28" s="218" t="s">
        <v>18</v>
      </c>
      <c r="D28" s="297" t="s">
        <v>23</v>
      </c>
      <c r="E28" s="298"/>
      <c r="F28" s="298"/>
      <c r="G28" s="298"/>
      <c r="H28" s="299"/>
      <c r="I28" s="3"/>
    </row>
    <row r="29" spans="1:9" ht="48" customHeight="1" x14ac:dyDescent="0.3">
      <c r="A29" s="476"/>
      <c r="B29" s="485"/>
      <c r="C29" s="218" t="s">
        <v>0</v>
      </c>
      <c r="D29" s="297" t="s">
        <v>24</v>
      </c>
      <c r="E29" s="298"/>
      <c r="F29" s="298"/>
      <c r="G29" s="298"/>
      <c r="H29" s="299"/>
      <c r="I29" s="3"/>
    </row>
    <row r="30" spans="1:9" ht="33.75" customHeight="1" x14ac:dyDescent="0.3">
      <c r="A30" s="476"/>
      <c r="B30" s="485"/>
      <c r="C30" s="218" t="s">
        <v>19</v>
      </c>
      <c r="D30" s="297" t="s">
        <v>25</v>
      </c>
      <c r="E30" s="298"/>
      <c r="F30" s="298"/>
      <c r="G30" s="298"/>
      <c r="H30" s="299"/>
      <c r="I30" s="3"/>
    </row>
    <row r="31" spans="1:9" ht="22.5" customHeight="1" x14ac:dyDescent="0.3">
      <c r="A31" s="476"/>
      <c r="B31" s="485"/>
      <c r="C31" s="218" t="s">
        <v>20</v>
      </c>
      <c r="D31" s="297" t="s">
        <v>26</v>
      </c>
      <c r="E31" s="298"/>
      <c r="F31" s="298"/>
      <c r="G31" s="298"/>
      <c r="H31" s="299"/>
      <c r="I31" s="3"/>
    </row>
    <row r="32" spans="1:9" ht="30.75" customHeight="1" thickBot="1" x14ac:dyDescent="0.35">
      <c r="A32" s="477"/>
      <c r="B32" s="486"/>
      <c r="C32" s="219" t="s">
        <v>21</v>
      </c>
      <c r="D32" s="279" t="s">
        <v>27</v>
      </c>
      <c r="E32" s="280"/>
      <c r="F32" s="280"/>
      <c r="G32" s="280"/>
      <c r="H32" s="281"/>
      <c r="I32" s="3"/>
    </row>
    <row r="33" spans="1:9" ht="15" customHeight="1" x14ac:dyDescent="0.3">
      <c r="A33" s="475" t="s">
        <v>66</v>
      </c>
      <c r="B33" s="478" t="s">
        <v>13</v>
      </c>
      <c r="C33" s="220" t="s">
        <v>28</v>
      </c>
      <c r="D33" s="371" t="s">
        <v>33</v>
      </c>
      <c r="E33" s="372"/>
      <c r="F33" s="372"/>
      <c r="G33" s="372"/>
      <c r="H33" s="373"/>
      <c r="I33" s="3"/>
    </row>
    <row r="34" spans="1:9" ht="15.75" customHeight="1" x14ac:dyDescent="0.3">
      <c r="A34" s="476"/>
      <c r="B34" s="479"/>
      <c r="C34" s="221" t="s">
        <v>29</v>
      </c>
      <c r="D34" s="374" t="s">
        <v>34</v>
      </c>
      <c r="E34" s="375"/>
      <c r="F34" s="375"/>
      <c r="G34" s="375"/>
      <c r="H34" s="376"/>
      <c r="I34" s="3"/>
    </row>
    <row r="35" spans="1:9" ht="15" customHeight="1" x14ac:dyDescent="0.3">
      <c r="A35" s="476"/>
      <c r="B35" s="479"/>
      <c r="C35" s="221" t="s">
        <v>0</v>
      </c>
      <c r="D35" s="374" t="s">
        <v>35</v>
      </c>
      <c r="E35" s="375"/>
      <c r="F35" s="375"/>
      <c r="G35" s="375"/>
      <c r="H35" s="376"/>
      <c r="I35" s="3"/>
    </row>
    <row r="36" spans="1:9" ht="30" customHeight="1" x14ac:dyDescent="0.3">
      <c r="A36" s="476"/>
      <c r="B36" s="479"/>
      <c r="C36" s="221" t="s">
        <v>30</v>
      </c>
      <c r="D36" s="374" t="s">
        <v>36</v>
      </c>
      <c r="E36" s="375"/>
      <c r="F36" s="375"/>
      <c r="G36" s="375"/>
      <c r="H36" s="376"/>
      <c r="I36" s="3"/>
    </row>
    <row r="37" spans="1:9" ht="15" customHeight="1" x14ac:dyDescent="0.3">
      <c r="A37" s="476"/>
      <c r="B37" s="479"/>
      <c r="C37" s="221" t="s">
        <v>17</v>
      </c>
      <c r="D37" s="374" t="s">
        <v>37</v>
      </c>
      <c r="E37" s="375"/>
      <c r="F37" s="375"/>
      <c r="G37" s="375"/>
      <c r="H37" s="376"/>
      <c r="I37" s="3"/>
    </row>
    <row r="38" spans="1:9" ht="30" customHeight="1" x14ac:dyDescent="0.3">
      <c r="A38" s="476"/>
      <c r="B38" s="479"/>
      <c r="C38" s="221" t="s">
        <v>31</v>
      </c>
      <c r="D38" s="374" t="s">
        <v>38</v>
      </c>
      <c r="E38" s="375"/>
      <c r="F38" s="375"/>
      <c r="G38" s="375"/>
      <c r="H38" s="376"/>
      <c r="I38" s="3"/>
    </row>
    <row r="39" spans="1:9" ht="15.75" customHeight="1" thickBot="1" x14ac:dyDescent="0.35">
      <c r="A39" s="477"/>
      <c r="B39" s="480"/>
      <c r="C39" s="222" t="s">
        <v>32</v>
      </c>
      <c r="D39" s="481" t="s">
        <v>39</v>
      </c>
      <c r="E39" s="482"/>
      <c r="F39" s="482"/>
      <c r="G39" s="482"/>
      <c r="H39" s="483"/>
      <c r="I39" s="3"/>
    </row>
    <row r="40" spans="1:9" ht="15" customHeight="1" x14ac:dyDescent="0.3">
      <c r="A40" s="472" t="s">
        <v>55</v>
      </c>
      <c r="B40" s="440" t="s">
        <v>14</v>
      </c>
      <c r="C40" s="214" t="s">
        <v>43</v>
      </c>
      <c r="D40" s="358" t="s">
        <v>219</v>
      </c>
      <c r="E40" s="359"/>
      <c r="F40" s="359"/>
      <c r="G40" s="359"/>
      <c r="H40" s="360"/>
      <c r="I40" s="3"/>
    </row>
    <row r="41" spans="1:9" ht="30" customHeight="1" x14ac:dyDescent="0.3">
      <c r="A41" s="473"/>
      <c r="B41" s="441"/>
      <c r="C41" s="215" t="s">
        <v>42</v>
      </c>
      <c r="D41" s="361" t="s">
        <v>220</v>
      </c>
      <c r="E41" s="362"/>
      <c r="F41" s="362"/>
      <c r="G41" s="362"/>
      <c r="H41" s="363"/>
      <c r="I41" s="3"/>
    </row>
    <row r="42" spans="1:9" ht="96" customHeight="1" thickBot="1" x14ac:dyDescent="0.35">
      <c r="A42" s="474"/>
      <c r="B42" s="442"/>
      <c r="C42" s="216" t="s">
        <v>44</v>
      </c>
      <c r="D42" s="364" t="s">
        <v>3</v>
      </c>
      <c r="E42" s="365"/>
      <c r="F42" s="365"/>
      <c r="G42" s="365"/>
      <c r="H42" s="366"/>
      <c r="I42" s="3"/>
    </row>
  </sheetData>
  <mergeCells count="44">
    <mergeCell ref="A1:B1"/>
    <mergeCell ref="C1:E1"/>
    <mergeCell ref="A3:B4"/>
    <mergeCell ref="C3:C4"/>
    <mergeCell ref="D3:D4"/>
    <mergeCell ref="E3:E4"/>
    <mergeCell ref="F3:F4"/>
    <mergeCell ref="G3:G4"/>
    <mergeCell ref="H3:I3"/>
    <mergeCell ref="A5:A14"/>
    <mergeCell ref="A16:A17"/>
    <mergeCell ref="C16:I16"/>
    <mergeCell ref="C17:I17"/>
    <mergeCell ref="C18:I18"/>
    <mergeCell ref="D23:H23"/>
    <mergeCell ref="A24:A26"/>
    <mergeCell ref="B24:B26"/>
    <mergeCell ref="D24:H24"/>
    <mergeCell ref="D25:H25"/>
    <mergeCell ref="D26:H26"/>
    <mergeCell ref="A19:B19"/>
    <mergeCell ref="H19:I19"/>
    <mergeCell ref="A27:A32"/>
    <mergeCell ref="B27:B32"/>
    <mergeCell ref="D27:H27"/>
    <mergeCell ref="D28:H28"/>
    <mergeCell ref="D29:H29"/>
    <mergeCell ref="D30:H30"/>
    <mergeCell ref="D31:H31"/>
    <mergeCell ref="D32:H32"/>
    <mergeCell ref="A33:A39"/>
    <mergeCell ref="B33:B39"/>
    <mergeCell ref="D33:H33"/>
    <mergeCell ref="D34:H34"/>
    <mergeCell ref="D35:H35"/>
    <mergeCell ref="D36:H36"/>
    <mergeCell ref="D37:H37"/>
    <mergeCell ref="D38:H38"/>
    <mergeCell ref="D39:H39"/>
    <mergeCell ref="A40:A42"/>
    <mergeCell ref="B40:B42"/>
    <mergeCell ref="D40:H40"/>
    <mergeCell ref="D41:H41"/>
    <mergeCell ref="D42:H42"/>
  </mergeCells>
  <conditionalFormatting sqref="C5">
    <cfRule type="colorScale" priority="1">
      <colorScale>
        <cfvo type="min"/>
        <cfvo type="max"/>
        <color rgb="FFFF7128"/>
        <color rgb="FFFFEF9C"/>
      </colorScale>
    </cfRule>
  </conditionalFormatting>
  <dataValidations count="4">
    <dataValidation type="list" allowBlank="1" showInputMessage="1" showErrorMessage="1" sqref="E5:E15">
      <formula1>$C$33:$C$39</formula1>
    </dataValidation>
    <dataValidation type="list" allowBlank="1" showInputMessage="1" showErrorMessage="1" sqref="D5:D15">
      <formula1>$C$27:$C$32</formula1>
    </dataValidation>
    <dataValidation type="list" allowBlank="1" showInputMessage="1" showErrorMessage="1" sqref="D19">
      <formula1>$C$28:$C$33</formula1>
    </dataValidation>
    <dataValidation type="list" allowBlank="1" showInputMessage="1" showErrorMessage="1" sqref="E19">
      <formula1>$C$34:$C$40</formula1>
    </dataValidation>
  </dataValidations>
  <hyperlinks>
    <hyperlink ref="B5" location="Definitions!A4" display="Substratum loss "/>
    <hyperlink ref="B6" location="Definitions!A5" display="Smothering"/>
    <hyperlink ref="B7" location="Definitions!A6" display="Changes in suspended sediments"/>
    <hyperlink ref="B8" location="Definitions!A7" display="Changes in turbidity"/>
    <hyperlink ref="B9" location="Definitions!A8" display="Changes in emergence regime"/>
    <hyperlink ref="B10" location="'Verticle layout'!A9" display="Changes in water flow rate"/>
    <hyperlink ref="B11" location="Definitions!A10" display="Changes in wave exposure"/>
    <hyperlink ref="B12" location="Definitions!A11" display="Physical disturbance or abrasion"/>
    <hyperlink ref="B13" location="Definitions!A12" display="Temperature change (water and air)"/>
    <hyperlink ref="B14" location="Definitions!A13" display="Changes in precipitation (freshwater runoff inc nutrients &amp; pollution)"/>
    <hyperlink ref="B15" location="Definitions!A14" display="changes in PH (e.g. Decalcification or metabolic stress)"/>
    <hyperlink ref="B16" location="'Verticle layout'!A15" display="Management adaptation (e.g. impact resulting  from the implementation of SMP) "/>
    <hyperlink ref="B17" location="'Verticle layout'!A16" display="Future scope- e.g increase hyro power use. Agricultural changes. Fisheries changes"/>
  </hyperlinks>
  <pageMargins left="0.70866141732283472" right="0.70866141732283472" top="0.74803149606299213" bottom="0.74803149606299213" header="0.31496062992125984" footer="0.31496062992125984"/>
  <pageSetup paperSize="8" scale="5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'[2]Drop down list'!#REF!</xm:f>
          </x14:formula1>
          <xm:sqref>C5:C15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9be56660-2c31-41ef-bc00-23e72f632f2a">LAND-855-109</_dlc_DocId>
    <_dlc_DocIdUrl xmlns="9be56660-2c31-41ef-bc00-23e72f632f2a">
      <Url>https://cyfoethnaturiolcymru.sharepoint.com/teams/landman/Protected-Sites/ln2kp/_layouts/15/DocIdRedir.aspx?ID=LAND-855-109</Url>
      <Description>LAND-855-109</Description>
    </_dlc_DocIdUrl>
  </documentManagement>
</p:properties>
</file>

<file path=customXml/item3.xml><?xml version="1.0" encoding="utf-8"?>
<?mso-contentType ?>
<SharedContentType xmlns="Microsoft.SharePoint.Taxonomy.ContentTypeSync" SourceId="78499d3b-94a8-4059-8763-489d4400b14a" ContentTypeId="0x01010067EB80C5FE939D4A9B3D8BA62129B7F502" PreviousValue="false"/>
</file>

<file path=customXml/item4.xml><?xml version="1.0" encoding="utf-8"?>
<ct:contentTypeSchema xmlns:ct="http://schemas.microsoft.com/office/2006/metadata/contentType" xmlns:ma="http://schemas.microsoft.com/office/2006/metadata/properties/metaAttributes" ct:_="" ma:_="" ma:contentTypeName="NRW Excel Document" ma:contentTypeID="0x01010067EB80C5FE939D4A9B3D8BA62129B7F5020059576501346F8E46BC87D5D31611A49B" ma:contentTypeVersion="106" ma:contentTypeDescription="" ma:contentTypeScope="" ma:versionID="a29473cff118a388d6ea9bf3a9e7bc70">
  <xsd:schema xmlns:xsd="http://www.w3.org/2001/XMLSchema" xmlns:xs="http://www.w3.org/2001/XMLSchema" xmlns:p="http://schemas.microsoft.com/office/2006/metadata/properties" xmlns:ns2="9be56660-2c31-41ef-bc00-23e72f632f2a" targetNamespace="http://schemas.microsoft.com/office/2006/metadata/properties" ma:root="true" ma:fieldsID="571d87a2a089d535ee0fd86471038a94" ns2:_="">
    <xsd:import namespace="9be56660-2c31-41ef-bc00-23e72f632f2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e56660-2c31-41ef-bc00-23e72f632f2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6EBD356-51A9-4599-8D0F-CA2AAFF15A9A}">
  <ds:schemaRefs>
    <ds:schemaRef ds:uri="http://schemas.microsoft.com/sharepoint/v3/contenttype/forms"/>
  </ds:schemaRefs>
</ds:datastoreItem>
</file>

<file path=customXml/itemProps2.xml><?xml version="1.0" encoding="utf-8"?>
<ds:datastoreItem xmlns:ds="http://schemas.openxmlformats.org/officeDocument/2006/customXml" ds:itemID="{24C437D9-4216-4905-9314-940257D1D513}">
  <ds:schemaRefs>
    <ds:schemaRef ds:uri="http://schemas.openxmlformats.org/package/2006/metadata/core-properties"/>
    <ds:schemaRef ds:uri="http://schemas.microsoft.com/office/infopath/2007/PartnerControls"/>
    <ds:schemaRef ds:uri="http://purl.org/dc/dcmitype/"/>
    <ds:schemaRef ds:uri="http://schemas.microsoft.com/office/2006/documentManagement/types"/>
    <ds:schemaRef ds:uri="http://purl.org/dc/elements/1.1/"/>
    <ds:schemaRef ds:uri="http://purl.org/dc/terms/"/>
    <ds:schemaRef ds:uri="9be56660-2c31-41ef-bc00-23e72f632f2a"/>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06C1322A-EF6F-46E0-A800-5BFD0B502900}">
  <ds:schemaRefs>
    <ds:schemaRef ds:uri="Microsoft.SharePoint.Taxonomy.ContentTypeSync"/>
  </ds:schemaRefs>
</ds:datastoreItem>
</file>

<file path=customXml/itemProps4.xml><?xml version="1.0" encoding="utf-8"?>
<ds:datastoreItem xmlns:ds="http://schemas.openxmlformats.org/officeDocument/2006/customXml" ds:itemID="{818860CA-33E4-4AB6-9A3A-FE1A50FEF5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e56660-2c31-41ef-bc00-23e72f632f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E059F6C4-2335-46D4-9E4F-6D064F95563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Readme</vt:lpstr>
      <vt:lpstr>Atlantic salt meadows</vt:lpstr>
      <vt:lpstr>Salicornia and other annuals co</vt:lpstr>
      <vt:lpstr>Mudflats and sandflats not cove</vt:lpstr>
      <vt:lpstr>Coastal lagoons</vt:lpstr>
      <vt:lpstr>Reefs</vt:lpstr>
      <vt:lpstr>Estuaries</vt:lpstr>
      <vt:lpstr>LSIB</vt:lpstr>
      <vt:lpstr>Sandbanks</vt:lpstr>
      <vt:lpstr>Seacaves</vt:lpstr>
      <vt:lpstr>Definitions</vt:lpstr>
      <vt:lpstr>Drop down list</vt:lpstr>
      <vt:lpstr>'Atlantic salt meadows'!Print_Area</vt:lpstr>
      <vt:lpstr>Readme!Print_Area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Andrewj74</dc:creator>
  <cp:lastModifiedBy>MacDonald-Jones, Hayley</cp:lastModifiedBy>
  <cp:lastPrinted>2016-02-23T17:04:31Z</cp:lastPrinted>
  <dcterms:created xsi:type="dcterms:W3CDTF">2014-11-09T15:54:28Z</dcterms:created>
  <dcterms:modified xsi:type="dcterms:W3CDTF">2016-02-23T17:04:46Z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0x01010067EB80C5FE939D4A9B3D8BA62129B7F5020059576501346F8E46BC87D5D31611A49B</vt:lpwstr>
  </property>
  <property fmtid="{D5CDD505-2E9C-101B-9397-08002B2CF9AE}" pid="3" name="_dlc_DocIdItemGuid">
    <vt:lpwstr>551318a7-108a-41f6-9346-e17d42d24448</vt:lpwstr>
  </property>
  <property fmtid="{D5CDD505-2E9C-101B-9397-08002B2CF9AE}" pid="4" name="SharedWithUsers">
    <vt:lpwstr>1063;#Bloomfield, Helen;#812;#Robinson, Karen</vt:lpwstr>
  </property>
</Properties>
</file>